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" i="81" l="1"/>
  <c r="Q64"/>
  <c r="Q40"/>
  <c r="Q68"/>
  <c r="Q67"/>
  <c r="Q12"/>
  <c r="Q44"/>
  <c r="Q8"/>
  <c r="Q72"/>
  <c r="Q88"/>
  <c r="Q56"/>
  <c r="Q2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/>
  <c r="AB88" i="63"/>
  <c r="AB72"/>
  <c r="AB68"/>
  <c r="AB44"/>
  <c r="AB32"/>
  <c r="AB4"/>
  <c r="AB97"/>
  <c r="AB93"/>
  <c r="AB89"/>
  <c r="AB85"/>
  <c r="AB81"/>
  <c r="AB77"/>
  <c r="AB73"/>
  <c r="AB69"/>
  <c r="AB93" i="62"/>
  <c r="AB69"/>
  <c r="AB65"/>
  <c r="AB33"/>
  <c r="AB72" i="61"/>
  <c r="AB52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51" i="62"/>
  <c r="F35"/>
  <c r="F42" i="55"/>
  <c r="F64" i="56"/>
  <c r="F92" i="58"/>
  <c r="F28"/>
  <c r="F18"/>
  <c r="F10"/>
  <c r="F80" i="61"/>
  <c r="F82" i="63"/>
  <c r="F68"/>
  <c r="F62"/>
  <c r="F60"/>
  <c r="F35"/>
  <c r="F75"/>
  <c r="F57"/>
  <c r="C99"/>
  <c r="F43"/>
  <c r="B99"/>
  <c r="F9"/>
  <c r="F71" i="62"/>
  <c r="F57" i="61"/>
  <c r="F37"/>
  <c r="B99"/>
  <c r="C99" i="56"/>
  <c r="F22"/>
  <c r="C99" i="55"/>
  <c r="F90" i="58"/>
  <c r="F30"/>
  <c r="B99"/>
  <c r="F87" i="57"/>
  <c r="F1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32"/>
  <c r="O32"/>
  <c r="V40"/>
  <c r="V47"/>
  <c r="V16"/>
  <c r="V87"/>
  <c r="V26" i="56"/>
  <c r="V40"/>
  <c r="O51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72"/>
  <c r="V3"/>
  <c r="V66"/>
  <c r="V82"/>
  <c r="V36" i="56"/>
  <c r="V52"/>
  <c r="V59"/>
  <c r="V12" i="55"/>
  <c r="V28"/>
  <c r="V44"/>
  <c r="V60"/>
  <c r="V32" i="56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84"/>
  <c r="O5" i="56"/>
  <c r="O21"/>
  <c r="O37"/>
  <c r="O53"/>
  <c r="O61"/>
  <c r="O69"/>
  <c r="O77"/>
  <c r="O70" i="55"/>
  <c r="O7" i="56"/>
  <c r="O23"/>
  <c r="V39"/>
  <c r="V44"/>
  <c r="V63"/>
  <c r="J99" i="55"/>
  <c r="N24"/>
  <c r="N40"/>
  <c r="O40" s="1"/>
  <c r="N56"/>
  <c r="O56" s="1"/>
  <c r="V70" i="58"/>
  <c r="V89"/>
  <c r="V56" i="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82"/>
  <c r="V72" i="55"/>
  <c r="V76"/>
  <c r="V84"/>
  <c r="V88"/>
  <c r="V92"/>
  <c r="F3" i="56"/>
  <c r="F99" s="1"/>
  <c r="V5"/>
  <c r="V9"/>
  <c r="V13"/>
  <c r="V17"/>
  <c r="V25"/>
  <c r="V29"/>
  <c r="V37"/>
  <c r="V41"/>
  <c r="V45"/>
  <c r="V49"/>
  <c r="V53"/>
  <c r="V57"/>
  <c r="V65"/>
  <c r="V69"/>
  <c r="V73"/>
  <c r="V77"/>
  <c r="V81"/>
  <c r="V85"/>
  <c r="V89"/>
  <c r="V93"/>
  <c r="N3" i="57"/>
  <c r="V65" i="58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D99" i="81"/>
  <c r="O26" i="58"/>
  <c r="O65" i="56"/>
  <c r="O93" i="58"/>
  <c r="O93" i="56"/>
  <c r="O85"/>
  <c r="N99" i="81"/>
  <c r="P99" s="1"/>
  <c r="K99"/>
  <c r="M99" s="1"/>
  <c r="H99"/>
  <c r="J99" s="1"/>
  <c r="E99"/>
  <c r="G99" s="1"/>
  <c r="O68" i="56"/>
  <c r="O45"/>
  <c r="O78"/>
  <c r="O66"/>
  <c r="O62"/>
  <c r="O54"/>
  <c r="O46"/>
  <c r="O30"/>
  <c r="O26"/>
  <c r="O10"/>
  <c r="O78" i="55"/>
  <c r="O74"/>
  <c r="O66"/>
  <c r="O74" i="58"/>
  <c r="O97" i="56"/>
  <c r="O86"/>
  <c r="O57"/>
  <c r="V27"/>
  <c r="O94"/>
  <c r="O60"/>
  <c r="O32"/>
  <c r="O15"/>
  <c r="V11"/>
  <c r="G3"/>
  <c r="V3" s="1"/>
  <c r="G83" i="55"/>
  <c r="V83" s="1"/>
  <c r="G51"/>
  <c r="O51" s="1"/>
  <c r="G27"/>
  <c r="O38"/>
  <c r="O30"/>
  <c r="O47" i="56"/>
  <c r="O35"/>
  <c r="V18"/>
  <c r="O92"/>
  <c r="O84"/>
  <c r="V33"/>
  <c r="O29"/>
  <c r="O25"/>
  <c r="O24"/>
  <c r="V96" i="55"/>
  <c r="G80"/>
  <c r="G68"/>
  <c r="G64"/>
  <c r="G48"/>
  <c r="G24"/>
  <c r="V24" s="1"/>
  <c r="G14"/>
  <c r="V14" s="1"/>
  <c r="G9"/>
  <c r="V9" s="1"/>
  <c r="O98"/>
  <c r="O86"/>
  <c r="O45" i="58"/>
  <c r="G94" i="57"/>
  <c r="V94" s="1"/>
  <c r="G82"/>
  <c r="V82" s="1"/>
  <c r="V25" i="58"/>
  <c r="V74"/>
  <c r="O57"/>
  <c r="O6"/>
  <c r="G98" i="57"/>
  <c r="V98" s="1"/>
  <c r="G66"/>
  <c r="V66" s="1"/>
  <c r="G58"/>
  <c r="V5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V51" i="55"/>
  <c r="Q99" i="81"/>
  <c r="O3" i="56"/>
  <c r="O4"/>
  <c r="V27" i="55"/>
  <c r="O27"/>
  <c r="O9"/>
  <c r="O80"/>
  <c r="V80"/>
  <c r="O68"/>
  <c r="V68"/>
  <c r="O64"/>
  <c r="V64"/>
  <c r="O48"/>
  <c r="V48"/>
  <c r="O24"/>
  <c r="O14"/>
  <c r="O66" i="57"/>
  <c r="O98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H62" i="78"/>
  <c r="I36"/>
  <c r="K32"/>
  <c r="H61"/>
  <c r="L82"/>
  <c r="H27"/>
  <c r="J51"/>
  <c r="H10"/>
  <c r="Q98"/>
  <c r="K28"/>
  <c r="L88"/>
  <c r="N39"/>
  <c r="N23"/>
  <c r="K65"/>
  <c r="P79"/>
  <c r="G82"/>
  <c r="K16"/>
  <c r="O53"/>
  <c r="N57"/>
  <c r="L34"/>
  <c r="H77"/>
  <c r="K70"/>
  <c r="G28"/>
  <c r="P14"/>
  <c r="I49"/>
  <c r="N48"/>
  <c r="L6"/>
  <c r="I62"/>
  <c r="G43"/>
  <c r="O70"/>
  <c r="L12"/>
  <c r="O82"/>
  <c r="O13"/>
  <c r="B65"/>
  <c r="I4"/>
  <c r="N88"/>
  <c r="I93"/>
  <c r="Q80"/>
  <c r="Q51"/>
  <c r="H58"/>
  <c r="B94"/>
  <c r="Q94"/>
  <c r="G7"/>
  <c r="J63"/>
  <c r="O39"/>
  <c r="K69"/>
  <c r="I19"/>
  <c r="J91"/>
  <c r="G55"/>
  <c r="P84"/>
  <c r="B42"/>
  <c r="I78"/>
  <c r="H47"/>
  <c r="J70"/>
  <c r="K6"/>
  <c r="P39"/>
  <c r="Q6"/>
  <c r="B66"/>
  <c r="B76"/>
  <c r="K9"/>
  <c r="L71"/>
  <c r="I95"/>
  <c r="K84"/>
  <c r="Q44"/>
  <c r="O74"/>
  <c r="L93"/>
  <c r="G27"/>
  <c r="J29"/>
  <c r="P96"/>
  <c r="L46"/>
  <c r="P45"/>
  <c r="G18"/>
  <c r="P57"/>
  <c r="O59"/>
  <c r="K78"/>
  <c r="N96"/>
  <c r="I42"/>
  <c r="N35"/>
  <c r="G78"/>
  <c r="B72"/>
  <c r="B88"/>
  <c r="O40"/>
  <c r="H14"/>
  <c r="N60"/>
  <c r="I70"/>
  <c r="P42"/>
  <c r="O6"/>
  <c r="N75"/>
  <c r="I81"/>
  <c r="L97"/>
  <c r="I15"/>
  <c r="L30"/>
  <c r="I41"/>
  <c r="Q19"/>
  <c r="B84"/>
  <c r="L9"/>
  <c r="K81"/>
  <c r="I85"/>
  <c r="N62"/>
  <c r="J74"/>
  <c r="G45"/>
  <c r="N42"/>
  <c r="I52"/>
  <c r="G60"/>
  <c r="G56"/>
  <c r="N7"/>
  <c r="G12"/>
  <c r="L74"/>
  <c r="Q83"/>
  <c r="P60"/>
  <c r="K18"/>
  <c r="Q20"/>
  <c r="L26"/>
  <c r="O81"/>
  <c r="P93"/>
  <c r="Q27"/>
  <c r="N44"/>
  <c r="G11"/>
  <c r="G49"/>
  <c r="L40"/>
  <c r="B54"/>
  <c r="B30"/>
  <c r="L35"/>
  <c r="K45"/>
  <c r="P3"/>
  <c r="L51"/>
  <c r="B4"/>
  <c r="J8"/>
  <c r="I77"/>
  <c r="G41"/>
  <c r="H11"/>
  <c r="P33"/>
  <c r="J47"/>
  <c r="Q67"/>
  <c r="Q76"/>
  <c r="B48"/>
  <c r="Q32"/>
  <c r="I67"/>
  <c r="G51"/>
  <c r="O76"/>
  <c r="P89"/>
  <c r="L20"/>
  <c r="J38"/>
  <c r="J56"/>
  <c r="L84"/>
  <c r="I47"/>
  <c r="K15"/>
  <c r="I91"/>
  <c r="Q69"/>
  <c r="B59"/>
  <c r="K47"/>
  <c r="L45"/>
  <c r="B63"/>
  <c r="G90"/>
  <c r="I87"/>
  <c r="J77"/>
  <c r="J23"/>
  <c r="J35"/>
  <c r="Q26"/>
  <c r="I9"/>
  <c r="O79"/>
  <c r="B19"/>
  <c r="Q73"/>
  <c r="K64"/>
  <c r="L33"/>
  <c r="B62"/>
  <c r="N80"/>
  <c r="P92"/>
  <c r="Q88"/>
  <c r="I66"/>
  <c r="L7"/>
  <c r="P21"/>
  <c r="K67"/>
  <c r="P20"/>
  <c r="I26"/>
  <c r="O21"/>
  <c r="B45"/>
  <c r="L36"/>
  <c r="K42"/>
  <c r="G19"/>
  <c r="O88"/>
  <c r="J14"/>
  <c r="G14"/>
  <c r="N74"/>
  <c r="G39"/>
  <c r="Q59"/>
  <c r="N5"/>
  <c r="I68"/>
  <c r="O92"/>
  <c r="P94"/>
  <c r="H41"/>
  <c r="B20"/>
  <c r="P91"/>
  <c r="G68"/>
  <c r="H4"/>
  <c r="P9"/>
  <c r="K31"/>
  <c r="H93"/>
  <c r="Q48"/>
  <c r="O15"/>
  <c r="O8"/>
  <c r="J50"/>
  <c r="K22"/>
  <c r="N28"/>
  <c r="Q41"/>
  <c r="N33"/>
  <c r="H65"/>
  <c r="H89"/>
  <c r="B80"/>
  <c r="G36"/>
  <c r="N25"/>
  <c r="J44"/>
  <c r="K79"/>
  <c r="G66"/>
  <c r="P58"/>
  <c r="N52"/>
  <c r="I5"/>
  <c r="P10"/>
  <c r="O41"/>
  <c r="G50"/>
  <c r="K71"/>
  <c r="K90"/>
  <c r="L23"/>
  <c r="J72"/>
  <c r="O72"/>
  <c r="P37"/>
  <c r="I53"/>
  <c r="I89"/>
  <c r="N34"/>
  <c r="Q60"/>
  <c r="H57"/>
  <c r="N70"/>
  <c r="N66"/>
  <c r="I11"/>
  <c r="P69"/>
  <c r="G34"/>
  <c r="B35"/>
  <c r="K62"/>
  <c r="G73"/>
  <c r="Q64"/>
  <c r="Q90"/>
  <c r="B90"/>
  <c r="N27"/>
  <c r="K10"/>
  <c r="J4"/>
  <c r="Q11"/>
  <c r="N22"/>
  <c r="J64"/>
  <c r="L79"/>
  <c r="I57"/>
  <c r="N54"/>
  <c r="L31"/>
  <c r="Q72"/>
  <c r="I98"/>
  <c r="G38"/>
  <c r="Q86"/>
  <c r="Q10"/>
  <c r="G57"/>
  <c r="I63"/>
  <c r="N8"/>
  <c r="N45"/>
  <c r="Q49"/>
  <c r="P53"/>
  <c r="P38"/>
  <c r="K27"/>
  <c r="G88"/>
  <c r="H23"/>
  <c r="Q15"/>
  <c r="H91"/>
  <c r="N13"/>
  <c r="L44"/>
  <c r="L85"/>
  <c r="I72"/>
  <c r="O36"/>
  <c r="O80"/>
  <c r="Q93"/>
  <c r="P22"/>
  <c r="J90"/>
  <c r="L59"/>
  <c r="K55"/>
  <c r="B78"/>
  <c r="Q63"/>
  <c r="I94"/>
  <c r="I54"/>
  <c r="G95"/>
  <c r="N41"/>
  <c r="H5"/>
  <c r="N20"/>
  <c r="K29"/>
  <c r="I46"/>
  <c r="N77"/>
  <c r="O29"/>
  <c r="N16"/>
  <c r="B81"/>
  <c r="O12"/>
  <c r="K63"/>
  <c r="G9"/>
  <c r="P6"/>
  <c r="O56"/>
  <c r="J93"/>
  <c r="J17"/>
  <c r="P26"/>
  <c r="I82"/>
  <c r="J25"/>
  <c r="G54"/>
  <c r="B69"/>
  <c r="H38"/>
  <c r="Q24"/>
  <c r="O10"/>
  <c r="G80"/>
  <c r="Q92"/>
  <c r="L75"/>
  <c r="O63"/>
  <c r="O46"/>
  <c r="Q74"/>
  <c r="H59"/>
  <c r="L19"/>
  <c r="I97"/>
  <c r="B58"/>
  <c r="K93"/>
  <c r="L94"/>
  <c r="I45"/>
  <c r="O3"/>
  <c r="Q75"/>
  <c r="N36"/>
  <c r="N67"/>
  <c r="D1"/>
  <c r="B16"/>
  <c r="J45"/>
  <c r="O31"/>
  <c r="K92"/>
  <c r="L89"/>
  <c r="Q85"/>
  <c r="L66"/>
  <c r="G65"/>
  <c r="J16"/>
  <c r="K7"/>
  <c r="P17"/>
  <c r="N31"/>
  <c r="G74"/>
  <c r="L86"/>
  <c r="P18"/>
  <c r="K12"/>
  <c r="B60"/>
  <c r="P66"/>
  <c r="P29"/>
  <c r="B27"/>
  <c r="K88"/>
  <c r="Q77"/>
  <c r="I31"/>
  <c r="N10"/>
  <c r="K68"/>
  <c r="H98"/>
  <c r="Q81"/>
  <c r="B12"/>
  <c r="Q56"/>
  <c r="J30"/>
  <c r="K82"/>
  <c r="B79"/>
  <c r="B2"/>
  <c r="O87"/>
  <c r="P28"/>
  <c r="P35"/>
  <c r="N94"/>
  <c r="G37"/>
  <c r="G63"/>
  <c r="K54"/>
  <c r="G33"/>
  <c r="H52"/>
  <c r="L54"/>
  <c r="Q3"/>
  <c r="H53"/>
  <c r="G6"/>
  <c r="B23"/>
  <c r="P59"/>
  <c r="H34"/>
  <c r="N90"/>
  <c r="L73"/>
  <c r="B22"/>
  <c r="P80"/>
  <c r="K50"/>
  <c r="L65"/>
  <c r="B17"/>
  <c r="J95"/>
  <c r="P78"/>
  <c r="O78"/>
  <c r="G94"/>
  <c r="N83"/>
  <c r="N87"/>
  <c r="G26"/>
  <c r="B53"/>
  <c r="O17"/>
  <c r="H33"/>
  <c r="N14"/>
  <c r="B95"/>
  <c r="O96"/>
  <c r="Q9"/>
  <c r="Q42"/>
  <c r="G97"/>
  <c r="N37"/>
  <c r="H49"/>
  <c r="I29"/>
  <c r="J73"/>
  <c r="B64"/>
  <c r="H78"/>
  <c r="J80"/>
  <c r="J5"/>
  <c r="B55"/>
  <c r="Q33"/>
  <c r="N81"/>
  <c r="N95"/>
  <c r="P55"/>
  <c r="K23"/>
  <c r="K91"/>
  <c r="Q7"/>
  <c r="Q40"/>
  <c r="H73"/>
  <c r="I88"/>
  <c r="N47"/>
  <c r="I86"/>
  <c r="P25"/>
  <c r="O26"/>
  <c r="L27"/>
  <c r="L76"/>
  <c r="J61"/>
  <c r="Q89"/>
  <c r="B38"/>
  <c r="L67"/>
  <c r="N32"/>
  <c r="K98"/>
  <c r="B91"/>
  <c r="O7"/>
  <c r="N85"/>
  <c r="B15"/>
  <c r="I7"/>
  <c r="J97"/>
  <c r="I69"/>
  <c r="B5"/>
  <c r="H3"/>
  <c r="Q97"/>
  <c r="B71"/>
  <c r="K72"/>
  <c r="N61"/>
  <c r="P30"/>
  <c r="P32"/>
  <c r="J48"/>
  <c r="N59"/>
  <c r="K75"/>
  <c r="J78"/>
  <c r="J26"/>
  <c r="Q8"/>
  <c r="G25"/>
  <c r="H48"/>
  <c r="G22"/>
  <c r="L10"/>
  <c r="I75"/>
  <c r="N91"/>
  <c r="L92"/>
  <c r="H22"/>
  <c r="L13"/>
  <c r="Q68"/>
  <c r="G59"/>
  <c r="N56"/>
  <c r="J33"/>
  <c r="J86"/>
  <c r="K36"/>
  <c r="I16"/>
  <c r="G44"/>
  <c r="B36"/>
  <c r="L68"/>
  <c r="J31"/>
  <c r="K24"/>
  <c r="O57"/>
  <c r="G32"/>
  <c r="G16"/>
  <c r="P77"/>
  <c r="L39"/>
  <c r="H87"/>
  <c r="G98"/>
  <c r="O38"/>
  <c r="H90"/>
  <c r="B46"/>
  <c r="L3"/>
  <c r="B43"/>
  <c r="P87"/>
  <c r="H30"/>
  <c r="G77"/>
  <c r="N97"/>
  <c r="O62"/>
  <c r="H29"/>
  <c r="J76"/>
  <c r="I51"/>
  <c r="N38"/>
  <c r="Q70"/>
  <c r="I13"/>
  <c r="N17"/>
  <c r="L87"/>
  <c r="B61"/>
  <c r="L95"/>
  <c r="L64"/>
  <c r="L56"/>
  <c r="N3"/>
  <c r="N64"/>
  <c r="J11"/>
  <c r="K26"/>
  <c r="H24"/>
  <c r="B18"/>
  <c r="K5"/>
  <c r="P54"/>
  <c r="B82"/>
  <c r="B51"/>
  <c r="B73"/>
  <c r="O77"/>
  <c r="K80"/>
  <c r="G42"/>
  <c r="J46"/>
  <c r="H64"/>
  <c r="P64"/>
  <c r="L8"/>
  <c r="H20"/>
  <c r="O58"/>
  <c r="B89"/>
  <c r="O14"/>
  <c r="I38"/>
  <c r="J24"/>
  <c r="I79"/>
  <c r="L52"/>
  <c r="H51"/>
  <c r="I61"/>
  <c r="H68"/>
  <c r="P67"/>
  <c r="P95"/>
  <c r="H81"/>
  <c r="P41"/>
  <c r="O32"/>
  <c r="J7"/>
  <c r="G87"/>
  <c r="Q54"/>
  <c r="B92"/>
  <c r="L22"/>
  <c r="H28"/>
  <c r="I84"/>
  <c r="B37"/>
  <c r="G48"/>
  <c r="I76"/>
  <c r="P31"/>
  <c r="N40"/>
  <c r="N43"/>
  <c r="J66"/>
  <c r="G21"/>
  <c r="O89"/>
  <c r="K61"/>
  <c r="N82"/>
  <c r="J12"/>
  <c r="P51"/>
  <c r="J83"/>
  <c r="J27"/>
  <c r="I56"/>
  <c r="P97"/>
  <c r="L5"/>
  <c r="G85"/>
  <c r="K86"/>
  <c r="O98"/>
  <c r="N50"/>
  <c r="Q43"/>
  <c r="N65"/>
  <c r="O5"/>
  <c r="K13"/>
  <c r="L63"/>
  <c r="B33"/>
  <c r="L70"/>
  <c r="I90"/>
  <c r="L80"/>
  <c r="L81"/>
  <c r="B67"/>
  <c r="L14"/>
  <c r="B96"/>
  <c r="B32"/>
  <c r="N6"/>
  <c r="G3"/>
  <c r="L29"/>
  <c r="K83"/>
  <c r="B77"/>
  <c r="P76"/>
  <c r="G8"/>
  <c r="O69"/>
  <c r="L57"/>
  <c r="G76"/>
  <c r="J75"/>
  <c r="H71"/>
  <c r="H92"/>
  <c r="Q29"/>
  <c r="Q66"/>
  <c r="J57"/>
  <c r="P72"/>
  <c r="H96"/>
  <c r="I60"/>
  <c r="J94"/>
  <c r="K76"/>
  <c r="I34"/>
  <c r="L32"/>
  <c r="Q21"/>
  <c r="H9"/>
  <c r="J18"/>
  <c r="O61"/>
  <c r="G67"/>
  <c r="G96"/>
  <c r="O22"/>
  <c r="J9"/>
  <c r="H32"/>
  <c r="C1"/>
  <c r="I18"/>
  <c r="O67"/>
  <c r="Q52"/>
  <c r="N84"/>
  <c r="J69"/>
  <c r="Q38"/>
  <c r="Q79"/>
  <c r="O50"/>
  <c r="Q22"/>
  <c r="K19"/>
  <c r="B98"/>
  <c r="G53"/>
  <c r="O90"/>
  <c r="I59"/>
  <c r="K33"/>
  <c r="B8"/>
  <c r="G13"/>
  <c r="G62"/>
  <c r="H43"/>
  <c r="K60"/>
  <c r="P4"/>
  <c r="G75"/>
  <c r="E1"/>
  <c r="N21"/>
  <c r="J52"/>
  <c r="J22"/>
  <c r="J92"/>
  <c r="I14"/>
  <c r="N4"/>
  <c r="H40"/>
  <c r="J84"/>
  <c r="L41"/>
  <c r="J34"/>
  <c r="P24"/>
  <c r="G84"/>
  <c r="K30"/>
  <c r="K8"/>
  <c r="H70"/>
  <c r="H26"/>
  <c r="O75"/>
  <c r="H50"/>
  <c r="Q34"/>
  <c r="G20"/>
  <c r="J15"/>
  <c r="Q82"/>
  <c r="P82"/>
  <c r="L4"/>
  <c r="P68"/>
  <c r="P73"/>
  <c r="Q39"/>
  <c r="O85"/>
  <c r="G52"/>
  <c r="O42"/>
  <c r="L38"/>
  <c r="I50"/>
  <c r="L61"/>
  <c r="B28"/>
  <c r="I24"/>
  <c r="O71"/>
  <c r="Q13"/>
  <c r="H2"/>
  <c r="L28"/>
  <c r="K44"/>
  <c r="L15"/>
  <c r="O86"/>
  <c r="I10"/>
  <c r="G79"/>
  <c r="I37"/>
  <c r="K77"/>
  <c r="Q28"/>
  <c r="K58"/>
  <c r="O37"/>
  <c r="K20"/>
  <c r="H72"/>
  <c r="H74"/>
  <c r="I20"/>
  <c r="H7"/>
  <c r="J32"/>
  <c r="B41"/>
  <c r="N11"/>
  <c r="P74"/>
  <c r="O55"/>
  <c r="P56"/>
  <c r="L91"/>
  <c r="N98"/>
  <c r="P85"/>
  <c r="N79"/>
  <c r="Q5"/>
  <c r="O34"/>
  <c r="O60"/>
  <c r="H69"/>
  <c r="L16"/>
  <c r="B57"/>
  <c r="O54"/>
  <c r="B7"/>
  <c r="N49"/>
  <c r="I83"/>
  <c r="I39"/>
  <c r="J59"/>
  <c r="I73"/>
  <c r="I21"/>
  <c r="H8"/>
  <c r="J6"/>
  <c r="B31"/>
  <c r="G31"/>
  <c r="B97"/>
  <c r="J98"/>
  <c r="G81"/>
  <c r="I6"/>
  <c r="P62"/>
  <c r="B39"/>
  <c r="H15"/>
  <c r="B6"/>
  <c r="P7"/>
  <c r="H31"/>
  <c r="O47"/>
  <c r="G10"/>
  <c r="K46"/>
  <c r="P36"/>
  <c r="P50"/>
  <c r="K41"/>
  <c r="P65"/>
  <c r="J42"/>
  <c r="Q31"/>
  <c r="B9"/>
  <c r="B49"/>
  <c r="K38"/>
  <c r="O49"/>
  <c r="I22"/>
  <c r="N51"/>
  <c r="Q18"/>
  <c r="B70"/>
  <c r="P90"/>
  <c r="N46"/>
  <c r="J53"/>
  <c r="P34"/>
  <c r="B68"/>
  <c r="P12"/>
  <c r="B52"/>
  <c r="H55"/>
  <c r="G35"/>
  <c r="I64"/>
  <c r="N86"/>
  <c r="B13"/>
  <c r="O68"/>
  <c r="Q37"/>
  <c r="G17"/>
  <c r="L72"/>
  <c r="H56"/>
  <c r="P88"/>
  <c r="K11"/>
  <c r="H37"/>
  <c r="L83"/>
  <c r="L17"/>
  <c r="J54"/>
  <c r="N63"/>
  <c r="Q16"/>
  <c r="H39"/>
  <c r="I44"/>
  <c r="P49"/>
  <c r="P83"/>
  <c r="G86"/>
  <c r="N89"/>
  <c r="N73"/>
  <c r="H25"/>
  <c r="J79"/>
  <c r="L42"/>
  <c r="P13"/>
  <c r="Q47"/>
  <c r="J62"/>
  <c r="O35"/>
  <c r="G2"/>
  <c r="L11"/>
  <c r="H82"/>
  <c r="H95"/>
  <c r="J36"/>
  <c r="B87"/>
  <c r="H6"/>
  <c r="Q65"/>
  <c r="K57"/>
  <c r="O93"/>
  <c r="L49"/>
  <c r="J20"/>
  <c r="P75"/>
  <c r="K39"/>
  <c r="L78"/>
  <c r="B47"/>
  <c r="N24"/>
  <c r="K85"/>
  <c r="I55"/>
  <c r="I35"/>
  <c r="L55"/>
  <c r="P23"/>
  <c r="J71"/>
  <c r="G72"/>
  <c r="G46"/>
  <c r="O52"/>
  <c r="I28"/>
  <c r="N71"/>
  <c r="I30"/>
  <c r="H63"/>
  <c r="J85"/>
  <c r="K51"/>
  <c r="H60"/>
  <c r="Q71"/>
  <c r="H17"/>
  <c r="L69"/>
  <c r="G71"/>
  <c r="H85"/>
  <c r="B56"/>
  <c r="G15"/>
  <c r="I8"/>
  <c r="H13"/>
  <c r="J13"/>
  <c r="K40"/>
  <c r="O95"/>
  <c r="N78"/>
  <c r="H12"/>
  <c r="L53"/>
  <c r="F1"/>
  <c r="I40"/>
  <c r="B11"/>
  <c r="N12"/>
  <c r="O33"/>
  <c r="P98"/>
  <c r="P11"/>
  <c r="N92"/>
  <c r="I65"/>
  <c r="J3"/>
  <c r="K74"/>
  <c r="I71"/>
  <c r="N76"/>
  <c r="H75"/>
  <c r="Q62"/>
  <c r="P16"/>
  <c r="Q61"/>
  <c r="L24"/>
  <c r="B29"/>
  <c r="O73"/>
  <c r="K17"/>
  <c r="Q95"/>
  <c r="Q17"/>
  <c r="H42"/>
  <c r="O30"/>
  <c r="Q53"/>
  <c r="Q45"/>
  <c r="H46"/>
  <c r="H76"/>
  <c r="B40"/>
  <c r="P47"/>
  <c r="J40"/>
  <c r="N58"/>
  <c r="J55"/>
  <c r="J65"/>
  <c r="L21"/>
  <c r="J37"/>
  <c r="J82"/>
  <c r="Q78"/>
  <c r="P63"/>
  <c r="I12"/>
  <c r="O97"/>
  <c r="K97"/>
  <c r="H36"/>
  <c r="Q91"/>
  <c r="J67"/>
  <c r="I17"/>
  <c r="O66"/>
  <c r="N30"/>
  <c r="Q84"/>
  <c r="I23"/>
  <c r="I80"/>
  <c r="H54"/>
  <c r="B34"/>
  <c r="L18"/>
  <c r="B24"/>
  <c r="K56"/>
  <c r="G64"/>
  <c r="K3"/>
  <c r="B85"/>
  <c r="O19"/>
  <c r="H45"/>
  <c r="Q4"/>
  <c r="N53"/>
  <c r="H35"/>
  <c r="K49"/>
  <c r="L98"/>
  <c r="N18"/>
  <c r="P52"/>
  <c r="L62"/>
  <c r="B75"/>
  <c r="K4"/>
  <c r="L50"/>
  <c r="O94"/>
  <c r="O64"/>
  <c r="J96"/>
  <c r="K89"/>
  <c r="O45"/>
  <c r="O44"/>
  <c r="K95"/>
  <c r="O20"/>
  <c r="J87"/>
  <c r="O27"/>
  <c r="P61"/>
  <c r="H16"/>
  <c r="K53"/>
  <c r="O48"/>
  <c r="K14"/>
  <c r="B14"/>
  <c r="H97"/>
  <c r="O23"/>
  <c r="P19"/>
  <c r="L90"/>
  <c r="G93"/>
  <c r="N68"/>
  <c r="Q23"/>
  <c r="N55"/>
  <c r="B83"/>
  <c r="P71"/>
  <c r="G89"/>
  <c r="G4"/>
  <c r="G92"/>
  <c r="P43"/>
  <c r="P81"/>
  <c r="J21"/>
  <c r="I27"/>
  <c r="G47"/>
  <c r="B10"/>
  <c r="B25"/>
  <c r="G29"/>
  <c r="N69"/>
  <c r="K37"/>
  <c r="B44"/>
  <c r="G61"/>
  <c r="N9"/>
  <c r="B50"/>
  <c r="J28"/>
  <c r="K59"/>
  <c r="G24"/>
  <c r="N26"/>
  <c r="L43"/>
  <c r="P40"/>
  <c r="P86"/>
  <c r="P44"/>
  <c r="O65"/>
  <c r="H86"/>
  <c r="O83"/>
  <c r="G30"/>
  <c r="N15"/>
  <c r="I3"/>
  <c r="G5"/>
  <c r="I58"/>
  <c r="B74"/>
  <c r="L25"/>
  <c r="B86"/>
  <c r="J43"/>
  <c r="O84"/>
  <c r="H67"/>
  <c r="G70"/>
  <c r="K43"/>
  <c r="K21"/>
  <c r="H83"/>
  <c r="P48"/>
  <c r="K87"/>
  <c r="H84"/>
  <c r="H19"/>
  <c r="G91"/>
  <c r="J81"/>
  <c r="L96"/>
  <c r="G40"/>
  <c r="B26"/>
  <c r="L58"/>
  <c r="K48"/>
  <c r="L60"/>
  <c r="L48"/>
  <c r="B3"/>
  <c r="P46"/>
  <c r="P27"/>
  <c r="I92"/>
  <c r="I96"/>
  <c r="Q58"/>
  <c r="J88"/>
  <c r="K34"/>
  <c r="P15"/>
  <c r="K35"/>
  <c r="G83"/>
  <c r="Q12"/>
  <c r="G69"/>
  <c r="Q14"/>
  <c r="H21"/>
  <c r="J19"/>
  <c r="G58"/>
  <c r="Q55"/>
  <c r="J68"/>
  <c r="J89"/>
  <c r="Q30"/>
  <c r="O28"/>
  <c r="H66"/>
  <c r="Q35"/>
  <c r="Q36"/>
  <c r="J10"/>
  <c r="H94"/>
  <c r="O9"/>
  <c r="H88"/>
  <c r="O43"/>
  <c r="Q57"/>
  <c r="I33"/>
  <c r="N29"/>
  <c r="N72"/>
  <c r="I32"/>
  <c r="Q96"/>
  <c r="J49"/>
  <c r="O24"/>
  <c r="L77"/>
  <c r="Q25"/>
  <c r="H80"/>
  <c r="O91"/>
  <c r="I43"/>
  <c r="H79"/>
  <c r="N93"/>
  <c r="B93"/>
  <c r="Q50"/>
  <c r="I74"/>
  <c r="J39"/>
  <c r="P70"/>
  <c r="N19"/>
  <c r="K52"/>
  <c r="K96"/>
  <c r="P5"/>
  <c r="K73"/>
  <c r="P8"/>
  <c r="O18"/>
  <c r="J60"/>
  <c r="O16"/>
  <c r="O11"/>
  <c r="Q87"/>
  <c r="I48"/>
  <c r="K66"/>
  <c r="J41"/>
  <c r="H44"/>
  <c r="L47"/>
  <c r="Q46"/>
  <c r="O51"/>
  <c r="G23"/>
  <c r="K94"/>
  <c r="I25"/>
  <c r="J58"/>
  <c r="O4"/>
  <c r="H18"/>
  <c r="B21"/>
  <c r="O25"/>
  <c r="K25"/>
  <c r="L37"/>
  <c r="C21" l="1"/>
  <c r="F21"/>
  <c r="D21"/>
  <c r="E21"/>
  <c r="M25"/>
  <c r="M48"/>
  <c r="R19"/>
  <c r="M74"/>
  <c r="F93"/>
  <c r="D93"/>
  <c r="C93"/>
  <c r="E93"/>
  <c r="R93"/>
  <c r="M43"/>
  <c r="M32"/>
  <c r="R72"/>
  <c r="R29"/>
  <c r="M33"/>
  <c r="M96"/>
  <c r="M92"/>
  <c r="F3"/>
  <c r="B99"/>
  <c r="D3"/>
  <c r="E3"/>
  <c r="C3"/>
  <c r="C26"/>
  <c r="D26"/>
  <c r="E26"/>
  <c r="F26"/>
  <c r="E86"/>
  <c r="C86"/>
  <c r="D86"/>
  <c r="F86"/>
  <c r="F74"/>
  <c r="D74"/>
  <c r="E74"/>
  <c r="C74"/>
  <c r="M58"/>
  <c r="M3"/>
  <c r="I99"/>
  <c r="R15"/>
  <c r="R26"/>
  <c r="F50"/>
  <c r="D50"/>
  <c r="C50"/>
  <c r="E50"/>
  <c r="R9"/>
  <c r="F44"/>
  <c r="D44"/>
  <c r="E44"/>
  <c r="C44"/>
  <c r="R69"/>
  <c r="F25"/>
  <c r="C25"/>
  <c r="D25"/>
  <c r="E25"/>
  <c r="D10"/>
  <c r="E10"/>
  <c r="C10"/>
  <c r="F10"/>
  <c r="M27"/>
  <c r="C83"/>
  <c r="D83"/>
  <c r="E83"/>
  <c r="F83"/>
  <c r="R55"/>
  <c r="R68"/>
  <c r="D14"/>
  <c r="C14"/>
  <c r="F14"/>
  <c r="E14"/>
  <c r="F75"/>
  <c r="D75"/>
  <c r="C75"/>
  <c r="E75"/>
  <c r="R18"/>
  <c r="R53"/>
  <c r="F85"/>
  <c r="E85"/>
  <c r="C85"/>
  <c r="D85"/>
  <c r="K99"/>
  <c r="E24"/>
  <c r="D24"/>
  <c r="F24"/>
  <c r="C24"/>
  <c r="F34"/>
  <c r="C34"/>
  <c r="E34"/>
  <c r="D34"/>
  <c r="M80"/>
  <c r="M23"/>
  <c r="R30"/>
  <c r="M17"/>
  <c r="M12"/>
  <c r="R58"/>
  <c r="C40"/>
  <c r="F40"/>
  <c r="D40"/>
  <c r="E40"/>
  <c r="D29"/>
  <c r="F29"/>
  <c r="C29"/>
  <c r="E29"/>
  <c r="R76"/>
  <c r="M71"/>
  <c r="J99"/>
  <c r="M65"/>
  <c r="R92"/>
  <c r="R12"/>
  <c r="F11"/>
  <c r="E11"/>
  <c r="D11"/>
  <c r="C11"/>
  <c r="M40"/>
  <c r="R78"/>
  <c r="M8"/>
  <c r="F56"/>
  <c r="E56"/>
  <c r="C56"/>
  <c r="D56"/>
  <c r="M30"/>
  <c r="R71"/>
  <c r="M28"/>
  <c r="M35"/>
  <c r="M55"/>
  <c r="R24"/>
  <c r="C47"/>
  <c r="E47"/>
  <c r="F47"/>
  <c r="D47"/>
  <c r="C87"/>
  <c r="F87"/>
  <c r="D87"/>
  <c r="E87"/>
  <c r="R73"/>
  <c r="R89"/>
  <c r="M44"/>
  <c r="R63"/>
  <c r="F13"/>
  <c r="D13"/>
  <c r="C13"/>
  <c r="E13"/>
  <c r="R86"/>
  <c r="M64"/>
  <c r="F52"/>
  <c r="C52"/>
  <c r="D52"/>
  <c r="E52"/>
  <c r="D68"/>
  <c r="F68"/>
  <c r="C68"/>
  <c r="E68"/>
  <c r="R46"/>
  <c r="D70"/>
  <c r="F70"/>
  <c r="C70"/>
  <c r="E70"/>
  <c r="R51"/>
  <c r="M22"/>
  <c r="E49"/>
  <c r="C49"/>
  <c r="D49"/>
  <c r="F49"/>
  <c r="C9"/>
  <c r="F9"/>
  <c r="D9"/>
  <c r="E9"/>
  <c r="E6"/>
  <c r="C6"/>
  <c r="D6"/>
  <c r="F6"/>
  <c r="C39"/>
  <c r="D39"/>
  <c r="F39"/>
  <c r="E39"/>
  <c r="M6"/>
  <c r="E97"/>
  <c r="F97"/>
  <c r="C97"/>
  <c r="D97"/>
  <c r="D31"/>
  <c r="F31"/>
  <c r="E31"/>
  <c r="C31"/>
  <c r="M21"/>
  <c r="M73"/>
  <c r="M39"/>
  <c r="M83"/>
  <c r="R49"/>
  <c r="F7"/>
  <c r="C7"/>
  <c r="E7"/>
  <c r="D7"/>
  <c r="D57"/>
  <c r="F57"/>
  <c r="C57"/>
  <c r="E57"/>
  <c r="R79"/>
  <c r="R98"/>
  <c r="R11"/>
  <c r="E41"/>
  <c r="D41"/>
  <c r="C41"/>
  <c r="F41"/>
  <c r="M20"/>
  <c r="M37"/>
  <c r="M10"/>
  <c r="M24"/>
  <c r="C28"/>
  <c r="F28"/>
  <c r="D28"/>
  <c r="E28"/>
  <c r="M50"/>
  <c r="R4"/>
  <c r="M14"/>
  <c r="R21"/>
  <c r="D8"/>
  <c r="F8"/>
  <c r="C8"/>
  <c r="E8"/>
  <c r="M59"/>
  <c r="E98"/>
  <c r="C98"/>
  <c r="D98"/>
  <c r="F98"/>
  <c r="R84"/>
  <c r="M18"/>
  <c r="M34"/>
  <c r="M60"/>
  <c r="E77"/>
  <c r="C77"/>
  <c r="F77"/>
  <c r="D77"/>
  <c r="G99"/>
  <c r="R6"/>
  <c r="C32"/>
  <c r="F32"/>
  <c r="E32"/>
  <c r="D32"/>
  <c r="C96"/>
  <c r="E96"/>
  <c r="D96"/>
  <c r="F96"/>
  <c r="F67"/>
  <c r="C67"/>
  <c r="E67"/>
  <c r="D67"/>
  <c r="M90"/>
  <c r="E33"/>
  <c r="C33"/>
  <c r="D33"/>
  <c r="F33"/>
  <c r="R65"/>
  <c r="R50"/>
  <c r="M56"/>
  <c r="R82"/>
  <c r="R43"/>
  <c r="R40"/>
  <c r="M76"/>
  <c r="C37"/>
  <c r="D37"/>
  <c r="F37"/>
  <c r="E37"/>
  <c r="M84"/>
  <c r="E92"/>
  <c r="F92"/>
  <c r="D92"/>
  <c r="C92"/>
  <c r="M61"/>
  <c r="M79"/>
  <c r="M38"/>
  <c r="D89"/>
  <c r="F89"/>
  <c r="C89"/>
  <c r="E89"/>
  <c r="C73"/>
  <c r="F73"/>
  <c r="D73"/>
  <c r="E73"/>
  <c r="F51"/>
  <c r="C51"/>
  <c r="E51"/>
  <c r="D51"/>
  <c r="D82"/>
  <c r="F82"/>
  <c r="E82"/>
  <c r="C82"/>
  <c r="F18"/>
  <c r="D18"/>
  <c r="C18"/>
  <c r="E18"/>
  <c r="R64"/>
  <c r="N99"/>
  <c r="R3"/>
  <c r="C61"/>
  <c r="D61"/>
  <c r="F61"/>
  <c r="E61"/>
  <c r="R17"/>
  <c r="M13"/>
  <c r="R38"/>
  <c r="M51"/>
  <c r="R97"/>
  <c r="D43"/>
  <c r="E43"/>
  <c r="C43"/>
  <c r="F43"/>
  <c r="L99"/>
  <c r="D46"/>
  <c r="F46"/>
  <c r="E46"/>
  <c r="C46"/>
  <c r="F36"/>
  <c r="E36"/>
  <c r="D36"/>
  <c r="C36"/>
  <c r="M16"/>
  <c r="R56"/>
  <c r="R91"/>
  <c r="M75"/>
  <c r="R59"/>
  <c r="R61"/>
  <c r="D71"/>
  <c r="F71"/>
  <c r="C71"/>
  <c r="E71"/>
  <c r="H99"/>
  <c r="C5"/>
  <c r="F5"/>
  <c r="E5"/>
  <c r="D5"/>
  <c r="M69"/>
  <c r="M7"/>
  <c r="E15"/>
  <c r="F15"/>
  <c r="C15"/>
  <c r="D15"/>
  <c r="R85"/>
  <c r="E91"/>
  <c r="C91"/>
  <c r="D91"/>
  <c r="F91"/>
  <c r="R32"/>
  <c r="F38"/>
  <c r="E38"/>
  <c r="C38"/>
  <c r="D38"/>
  <c r="M86"/>
  <c r="R47"/>
  <c r="M88"/>
  <c r="R95"/>
  <c r="R81"/>
  <c r="C55"/>
  <c r="E55"/>
  <c r="F55"/>
  <c r="D55"/>
  <c r="C64"/>
  <c r="E64"/>
  <c r="D64"/>
  <c r="F64"/>
  <c r="M29"/>
  <c r="R37"/>
  <c r="E95"/>
  <c r="F95"/>
  <c r="C95"/>
  <c r="D95"/>
  <c r="R14"/>
  <c r="F53"/>
  <c r="E53"/>
  <c r="D53"/>
  <c r="C53"/>
  <c r="R87"/>
  <c r="R83"/>
  <c r="D17"/>
  <c r="C17"/>
  <c r="E17"/>
  <c r="F17"/>
  <c r="E22"/>
  <c r="F22"/>
  <c r="D22"/>
  <c r="C22"/>
  <c r="R90"/>
  <c r="E23"/>
  <c r="F23"/>
  <c r="D23"/>
  <c r="C23"/>
  <c r="Q99"/>
  <c r="R94"/>
  <c r="E79"/>
  <c r="F79"/>
  <c r="D79"/>
  <c r="C79"/>
  <c r="C12"/>
  <c r="D12"/>
  <c r="E12"/>
  <c r="F12"/>
  <c r="R10"/>
  <c r="M31"/>
  <c r="C27"/>
  <c r="D27"/>
  <c r="E27"/>
  <c r="F27"/>
  <c r="C60"/>
  <c r="E60"/>
  <c r="D60"/>
  <c r="F60"/>
  <c r="R31"/>
  <c r="F16"/>
  <c r="C16"/>
  <c r="E16"/>
  <c r="D16"/>
  <c r="R67"/>
  <c r="R36"/>
  <c r="O99"/>
  <c r="M45"/>
  <c r="D58"/>
  <c r="E58"/>
  <c r="C58"/>
  <c r="F58"/>
  <c r="M97"/>
  <c r="E69"/>
  <c r="C69"/>
  <c r="D69"/>
  <c r="F69"/>
  <c r="M82"/>
  <c r="D81"/>
  <c r="F81"/>
  <c r="C81"/>
  <c r="E81"/>
  <c r="R16"/>
  <c r="R77"/>
  <c r="M46"/>
  <c r="R20"/>
  <c r="R41"/>
  <c r="M54"/>
  <c r="M94"/>
  <c r="F78"/>
  <c r="C78"/>
  <c r="D78"/>
  <c r="E78"/>
  <c r="M72"/>
  <c r="R13"/>
  <c r="R45"/>
  <c r="R8"/>
  <c r="M63"/>
  <c r="M98"/>
  <c r="R54"/>
  <c r="M57"/>
  <c r="R22"/>
  <c r="R27"/>
  <c r="E90"/>
  <c r="D90"/>
  <c r="C90"/>
  <c r="F90"/>
  <c r="E35"/>
  <c r="F35"/>
  <c r="C35"/>
  <c r="D35"/>
  <c r="M11"/>
  <c r="R66"/>
  <c r="R70"/>
  <c r="R34"/>
  <c r="M89"/>
  <c r="M53"/>
  <c r="M5"/>
  <c r="R52"/>
  <c r="R25"/>
  <c r="D80"/>
  <c r="F80"/>
  <c r="E80"/>
  <c r="C80"/>
  <c r="R33"/>
  <c r="R28"/>
  <c r="F20"/>
  <c r="E20"/>
  <c r="D20"/>
  <c r="C20"/>
  <c r="M68"/>
  <c r="R5"/>
  <c r="R74"/>
  <c r="F45"/>
  <c r="E45"/>
  <c r="D45"/>
  <c r="C45"/>
  <c r="M26"/>
  <c r="M66"/>
  <c r="R80"/>
  <c r="D62"/>
  <c r="E62"/>
  <c r="F62"/>
  <c r="C62"/>
  <c r="E19"/>
  <c r="D19"/>
  <c r="F19"/>
  <c r="C19"/>
  <c r="M9"/>
  <c r="M87"/>
  <c r="D63"/>
  <c r="C63"/>
  <c r="E63"/>
  <c r="F63"/>
  <c r="C59"/>
  <c r="E59"/>
  <c r="D59"/>
  <c r="F59"/>
  <c r="M91"/>
  <c r="M47"/>
  <c r="M67"/>
  <c r="D48"/>
  <c r="F48"/>
  <c r="C48"/>
  <c r="E48"/>
  <c r="M77"/>
  <c r="C4"/>
  <c r="F4"/>
  <c r="E4"/>
  <c r="D4"/>
  <c r="P99"/>
  <c r="D30"/>
  <c r="F30"/>
  <c r="E30"/>
  <c r="C30"/>
  <c r="F54"/>
  <c r="C54"/>
  <c r="D54"/>
  <c r="E54"/>
  <c r="R44"/>
  <c r="R7"/>
  <c r="M52"/>
  <c r="R42"/>
  <c r="R62"/>
  <c r="M85"/>
  <c r="F84"/>
  <c r="E84"/>
  <c r="D84"/>
  <c r="C84"/>
  <c r="M41"/>
  <c r="M15"/>
  <c r="M81"/>
  <c r="R75"/>
  <c r="M70"/>
  <c r="R60"/>
  <c r="C88"/>
  <c r="F88"/>
  <c r="D88"/>
  <c r="E88"/>
  <c r="C72"/>
  <c r="F72"/>
  <c r="D72"/>
  <c r="E72"/>
  <c r="R35"/>
  <c r="M42"/>
  <c r="R96"/>
  <c r="M95"/>
  <c r="C76"/>
  <c r="F76"/>
  <c r="E76"/>
  <c r="D76"/>
  <c r="D66"/>
  <c r="F66"/>
  <c r="E66"/>
  <c r="C66"/>
  <c r="M78"/>
  <c r="F42"/>
  <c r="C42"/>
  <c r="D42"/>
  <c r="E42"/>
  <c r="M19"/>
  <c r="C94"/>
  <c r="E94"/>
  <c r="D94"/>
  <c r="F94"/>
  <c r="M93"/>
  <c r="R88"/>
  <c r="M4"/>
  <c r="E65"/>
  <c r="D65"/>
  <c r="C65"/>
  <c r="F65"/>
  <c r="M62"/>
  <c r="R48"/>
  <c r="M49"/>
  <c r="R57"/>
  <c r="R23"/>
  <c r="R39"/>
  <c r="M36"/>
  <c r="T36" i="73"/>
  <c r="S37"/>
  <c r="D37" i="28" s="1"/>
  <c r="P37" i="73"/>
  <c r="D37" i="24" s="1"/>
  <c r="R37" i="73"/>
  <c r="D37" i="29" s="1"/>
  <c r="Q37" i="73"/>
  <c r="D37" i="26" s="1"/>
  <c r="K35" i="65"/>
  <c r="C99" i="78" l="1"/>
  <c r="F99"/>
  <c r="E99"/>
  <c r="R99"/>
  <c r="M99"/>
  <c r="D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29"/>
  <c r="DD9"/>
  <c r="CW46"/>
  <c r="CP38"/>
  <c r="CP44"/>
  <c r="CB26"/>
  <c r="CB74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<sst xmlns="http://schemas.openxmlformats.org/spreadsheetml/2006/main" count="9389" uniqueCount="585">
  <si>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</si>
  <si>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</si>
  <si>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</si>
  <si>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</si>
  <si>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</si>
  <si>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</si>
  <si>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</si>
  <si>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</si>
  <si>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</si>
  <si>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</si>
  <si>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</si>
  <si>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</si>
  <si>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</si>
  <si>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</si>
  <si>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</si>
  <si>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</si>
  <si>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</si>
  <si>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</si>
  <si>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</si>
  <si>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</si>
  <si>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</si>
  <si>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</si>
  <si>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</si>
  <si>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</si>
  <si>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</si>
  <si>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</si>
  <si>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</si>
  <si>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</si>
  <si>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</si>
  <si>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</si>
  <si>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</si>
  <si>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</si>
  <si>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</si>
  <si>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</si>
  <si>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</si>
  <si>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</si>
  <si>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</si>
  <si>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</si>
  <si>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</si>
  <si>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</si>
  <si>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</si>
  <si>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</si>
  <si>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</si>
  <si>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</si>
  <si>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</si>
  <si>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</si>
  <si>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</si>
  <si>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</si>
  <si>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</si>
  <si>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</si>
  <si>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</si>
  <si>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</si>
  <si>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</si>
  <si>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</si>
  <si>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</si>
  <si>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</si>
  <si>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</si>
  <si>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</si>
  <si>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</si>
  <si>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</si>
  <si>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</si>
  <si>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</si>
  <si>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</si>
  <si>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</si>
  <si>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</si>
  <si>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</si>
  <si>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</si>
  <si>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</si>
  <si>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</si>
  <si>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</si>
  <si>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</si>
  <si>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</si>
  <si>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</si>
  <si>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</si>
  <si>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</si>
  <si>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</si>
  <si>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</si>
  <si>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</si>
  <si>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</si>
  <si>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</si>
  <si>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</si>
  <si>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</si>
  <si>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</si>
  <si>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</si>
  <si>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</si>
  <si>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</si>
  <si>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</si>
  <si>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</si>
  <si>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</si>
  <si>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</si>
  <si>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</si>
  <si>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</si>
  <si>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</si>
  <si>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</si>
  <si>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</si>
  <si>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</si>
  <si>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</si>
  <si>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</si>
  <si>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</si>
  <si>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</si>
  <si>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</si>
  <si>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</si>
  <si>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</si>
  <si>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</si>
  <si>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</si>
  <si>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</si>
  <si>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</si>
  <si>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</si>
  <si>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</si>
  <si>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</si>
  <si>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</si>
  <si>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</si>
  <si>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</si>
  <si>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</si>
  <si>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</si>
  <si>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</si>
  <si>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</si>
  <si>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</si>
  <si>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</si>
  <si>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</si>
  <si>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</si>
  <si>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</si>
  <si>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</si>
  <si>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</si>
  <si>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</si>
  <si>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</si>
  <si>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</si>
  <si>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</si>
  <si>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</si>
  <si>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</si>
  <si>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</si>
  <si>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</si>
  <si>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</si>
  <si>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</si>
  <si>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</si>
  <si>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</si>
  <si>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</si>
  <si>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</si>
  <si>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</si>
  <si>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</si>
  <si>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</si>
  <si>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</si>
  <si>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</si>
  <si>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</si>
  <si>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</si>
  <si>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</si>
  <si>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</si>
  <si>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</si>
  <si>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</si>
  <si>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</si>
  <si>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</si>
  <si>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</si>
  <si>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</si>
  <si>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</si>
  <si>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</si>
  <si>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</si>
  <si>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</si>
  <si>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</si>
  <si>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</si>
  <si>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</si>
  <si>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</si>
  <si>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</si>
  <si>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</si>
  <si>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</si>
  <si>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</si>
  <si>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</si>
  <si>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</si>
  <si>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</si>
  <si>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</si>
  <si>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</si>
  <si>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</si>
  <si>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</si>
  <si>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</si>
  <si>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</si>
  <si>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</si>
  <si>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</si>
  <si>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</si>
  <si>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</si>
  <si>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</si>
  <si>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</si>
  <si>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</si>
  <si>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</si>
  <si>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</si>
  <si>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</si>
  <si>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</si>
  <si>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</si>
  <si>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</si>
  <si>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</si>
  <si>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</si>
  <si>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</si>
  <si>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</si>
  <si>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</si>
  <si>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</si>
  <si>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</si>
  <si>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</si>
  <si>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</si>
  <si>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</si>
  <si>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</si>
  <si>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</si>
  <si>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</si>
  <si>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</si>
  <si>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</si>
  <si>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</si>
  <si>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</si>
  <si>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</si>
  <si>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</si>
  <si>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</si>
  <si>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</si>
  <si>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</si>
  <si>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</si>
  <si>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</si>
  <si>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</si>
  <si>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</si>
  <si>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</si>
  <si>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</si>
  <si>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</si>
  <si>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</si>
  <si>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</si>
  <si>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</si>
  <si>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</si>
  <si>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</si>
  <si>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</si>
  <si>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</si>
  <si>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</si>
  <si>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</si>
  <si>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</si>
  <si>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</si>
  <si>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</si>
  <si>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</si>
  <si>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</si>
  <si>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</si>
  <si>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</si>
  <si>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</si>
  <si>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</si>
  <si>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</si>
  <si>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</si>
  <si>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</si>
  <si>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</si>
  <si>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</si>
  <si>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</si>
  <si>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</si>
  <si>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</si>
  <si>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</si>
  <si>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</si>
  <si>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</si>
  <si>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</si>
  <si>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</si>
  <si>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</si>
  <si>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</si>
  <si>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</si>
  <si>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</si>
  <si>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</si>
  <si>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</si>
  <si>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</si>
  <si>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</si>
  <si>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</si>
  <si>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</si>
  <si>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</si>
  <si>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</si>
  <si>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</si>
  <si>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</si>
  <si>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</si>
  <si>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</si>
  <si>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</si>
  <si>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</si>
  <si>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</si>
  <si>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</si>
  <si>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</si>
  <si>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</si>
  <si>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</si>
  <si>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</si>
  <si>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</si>
  <si>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</si>
  <si>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</si>
  <si>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</si>
  <si>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</si>
  <si>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</si>
  <si>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</si>
  <si>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</si>
  <si>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</si>
  <si>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</si>
  <si>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</si>
  <si>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</si>
  <si>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</si>
  <si>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</si>
  <si>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</si>
  <si>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</si>
  <si>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</si>
  <si>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</si>
  <si>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</si>
  <si>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</si>
  <si>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</si>
  <si>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</si>
  <si>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</si>
  <si>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</si>
  <si>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</si>
  <si>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</si>
  <si>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</si>
  <si>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</si>
  <si>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</si>
  <si>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</si>
  <si>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</si>
  <si>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</si>
  <si>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</si>
  <si>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</si>
  <si>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</si>
  <si>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</si>
  <si>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</si>
  <si>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</si>
  <si>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</si>
  <si>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</si>
  <si>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</si>
  <si>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</si>
  <si>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</si>
  <si>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</si>
  <si>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</si>
  <si>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</si>
  <si>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</si>
  <si>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</si>
  <si>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</si>
  <si>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</si>
  <si>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</si>
  <si>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</si>
  <si>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</si>
  <si>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</si>
  <si>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</si>
  <si>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</si>
  <si>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</si>
  <si>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</si>
  <si>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</si>
  <si>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</si>
  <si>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</si>
  <si>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</si>
  <si>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</si>
  <si>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</si>
  <si>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</si>
  <si>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</si>
  <si>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</si>
  <si>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</si>
  <si>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</si>
  <si>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</si>
  <si>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</si>
  <si>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</si>
  <si>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</si>
  <si>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</si>
  <si>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</si>
  <si>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</si>
  <si>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</si>
  <si>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</si>
  <si>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</si>
  <si>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</si>
  <si>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</si>
  <si>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</si>
  <si>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</si>
  <si>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</si>
  <si>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</si>
  <si>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</si>
  <si>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</si>
  <si>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</si>
  <si>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</si>
  <si>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</si>
  <si>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</si>
  <si>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</si>
  <si>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</si>
  <si>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</si>
  <si>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</si>
  <si>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</si>
  <si>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</si>
  <si>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</si>
  <si>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</si>
  <si>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</si>
  <si>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</si>
  <si>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</si>
  <si>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</si>
  <si>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</si>
  <si>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</si>
  <si>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</si>
  <si>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</si>
  <si>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</si>
  <si>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</si>
  <si>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</si>
  <si>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</si>
  <si>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</si>
  <si>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</si>
  <si>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</si>
  <si>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</si>
  <si>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</si>
  <si>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</si>
  <si>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</si>
  <si>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</si>
  <si>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</si>
  <si>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</si>
  <si>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</si>
  <si>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</si>
  <si>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</si>
  <si>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</si>
  <si>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</si>
  <si>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</si>
  <si>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</si>
  <si>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</si>
  <si>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</si>
  <si>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</si>
  <si>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</si>
  <si>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</si>
  <si>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</si>
  <si>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</si>
  <si>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</si>
  <si>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</si>
  <si>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</si>
  <si>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</si>
  <si>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</si>
  <si>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</si>
  <si>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</si>
  <si>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</si>
  <si>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</si>
  <si>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</si>
  <si>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</si>
  <si>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</si>
  <si>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</si>
  <si>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</si>
  <si>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</si>
  <si>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</si>
  <si>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</si>
  <si>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</si>
  <si>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</si>
  <si>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</si>
  <si>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</si>
  <si>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</si>
  <si>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</si>
  <si>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</si>
  <si>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</si>
  <si>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</si>
  <si>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</si>
  <si>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</si>
  <si>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</si>
  <si>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</si>
  <si>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</si>
  <si>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</si>
  <si>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</si>
  <si>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</si>
  <si>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</si>
  <si>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</si>
  <si>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</si>
  <si>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</si>
  <si>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</si>
  <si>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</si>
  <si>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</si>
  <si>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</si>
  <si>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</si>
  <si>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</si>
  <si>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</si>
  <si>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</si>
  <si>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</si>
  <si>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</si>
  <si>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</si>
  <si>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</si>
  <si>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</si>
  <si>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</si>
  <si>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</si>
  <si>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</si>
  <si>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</si>
  <si>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</si>
  <si>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</si>
  <si>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</si>
  <si>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</si>
  <si>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</si>
  <si>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</si>
  <si>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</si>
  <si>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</si>
  <si>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</si>
  <si>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</si>
  <si>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</si>
  <si>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</si>
  <si>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</si>
  <si>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</si>
  <si>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</si>
  <si>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</si>
  <si>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</si>
  <si>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</si>
  <si>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</si>
  <si>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</si>
  <si>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</si>
  <si>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</si>
  <si>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</si>
  <si>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</si>
  <si>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</si>
  <si>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</si>
  <si>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</si>
  <si>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</si>
  <si>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</si>
  <si>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</si>
  <si>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</si>
  <si>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</si>
  <si>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</si>
  <si>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</si>
  <si>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</si>
  <si>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</si>
  <si>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</si>
  <si>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</si>
  <si>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</si>
  <si>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</si>
  <si>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</si>
  <si>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</si>
  <si>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</si>
  <si>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</si>
  <si>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</si>
  <si>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</si>
  <si>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</si>
  <si>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</si>
  <si>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</si>
  <si>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</si>
  <si>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</si>
  <si>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</si>
  <si>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</si>
  <si>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</si>
  <si>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</si>
  <si>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</si>
  <si>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</si>
  <si>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</si>
  <si>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</si>
  <si>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</si>
  <si>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</si>
  <si>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</si>
  <si>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</si>
  <si>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</si>
  <si>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</si>
  <si>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</si>
  <si>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</si>
  <si>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</si>
  <si>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</si>
  <si>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</si>
  <si>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</si>
  <si>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</si>
  <si>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</si>
  <si>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</si>
  <si>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</si>
  <si>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</si>
  <si>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</si>
  <si>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</si>
  <si>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</si>
  <si>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</si>
  <si>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</si>
  <si>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</si>
  <si>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66IS2024/11/18</t>
  </si>
  <si>
    <t>SKS_Raigarh</t>
  </si>
  <si>
    <t>GNA/NR/2024/11/01/1868</t>
  </si>
  <si>
    <t>BAWANA_GAS</t>
  </si>
  <si>
    <t>NR/30092023/26122029/SH-06</t>
  </si>
  <si>
    <t>HP</t>
  </si>
  <si>
    <t>GNA/NR/2024/11/01/5474</t>
  </si>
  <si>
    <t>GOA_Beneficiary</t>
  </si>
  <si>
    <t>WR/2024/24788/A/43361</t>
  </si>
  <si>
    <t>GBHHPL</t>
  </si>
  <si>
    <t>NR/2024/23909/A/43267</t>
  </si>
  <si>
    <t>NSLSUGAR</t>
  </si>
  <si>
    <t>NR/2024/23769/A/43206</t>
  </si>
  <si>
    <t>ITCWIND</t>
  </si>
  <si>
    <t>NR/2024/23420/A/43213</t>
  </si>
  <si>
    <t>NSLSTUNGBHDRA</t>
  </si>
  <si>
    <t>NR/2024/23809/A/43207</t>
  </si>
  <si>
    <t>NR/30092023/31122025/SH-07</t>
  </si>
  <si>
    <t>RKM_POWER</t>
  </si>
  <si>
    <t>GNA/NR/2024/11/01/5444</t>
  </si>
  <si>
    <t>JPL2</t>
  </si>
  <si>
    <t>GNA/NR/2024/11/01/9061</t>
  </si>
  <si>
    <t>JITPL</t>
  </si>
  <si>
    <t>GNA/NR/2024/11/01/9042</t>
  </si>
  <si>
    <t>AEML</t>
  </si>
  <si>
    <t>GNA/WR/2024/11/01/4200</t>
  </si>
  <si>
    <t>CHANJUII</t>
  </si>
  <si>
    <t>NR/01082024/19092033/Chanju/TPDDL/01082024</t>
  </si>
  <si>
    <t>GNA/NR/2024/11/01/3646</t>
  </si>
  <si>
    <t>TRN_ENERGY</t>
  </si>
  <si>
    <t>GNA/NR/2024/11/01/4503</t>
  </si>
  <si>
    <t>GNA/WR/2024/10/15/7089</t>
  </si>
  <si>
    <t>GNA/NR/2024/11/01/5428</t>
  </si>
  <si>
    <t>RSRPL_BKN</t>
  </si>
  <si>
    <t>NR/2024/23972/C</t>
  </si>
  <si>
    <t>TESPL_BKN2</t>
  </si>
  <si>
    <t>NR/2024/23918/A/43209</t>
  </si>
  <si>
    <t>TPSL_BKN2</t>
  </si>
  <si>
    <t>NR/2024/23971/C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</si>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</sst>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29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29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29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29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29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29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29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29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29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29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29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29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29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29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29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6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5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5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30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30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30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30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30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29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29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29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29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29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29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29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27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27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27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28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28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28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45614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45615.002083333333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45614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18</v>
      </c>
      <c r="C15" s="203">
        <v>18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7.5096000000000007</v>
      </c>
      <c r="J15" s="22">
        <f t="shared" si="6"/>
        <v>4.1993999999999998</v>
      </c>
      <c r="K15" s="22">
        <f t="shared" si="7"/>
        <v>5.4161999999999999</v>
      </c>
      <c r="L15" s="22">
        <f t="shared" si="8"/>
        <v>0.87480000000000002</v>
      </c>
      <c r="M15" s="156">
        <f t="shared" si="9"/>
        <v>18</v>
      </c>
      <c r="N15" s="23"/>
      <c r="P15" s="38">
        <f t="shared" si="1"/>
        <v>7.5096000000000007</v>
      </c>
      <c r="Q15" s="38">
        <f t="shared" si="2"/>
        <v>4.1993999999999998</v>
      </c>
      <c r="R15" s="38">
        <f t="shared" si="3"/>
        <v>5.4161999999999999</v>
      </c>
      <c r="S15" s="38">
        <f t="shared" si="4"/>
        <v>0.87480000000000002</v>
      </c>
      <c r="T15" s="38">
        <f t="shared" si="10"/>
        <v>18</v>
      </c>
    </row>
    <row r="16" spans="1:20">
      <c r="A16" s="8" t="s">
        <v>58</v>
      </c>
      <c r="B16" s="203">
        <v>18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18</v>
      </c>
      <c r="C18" s="203">
        <v>18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7.5096000000000007</v>
      </c>
      <c r="J18" s="22">
        <f t="shared" si="6"/>
        <v>4.1993999999999998</v>
      </c>
      <c r="K18" s="22">
        <f t="shared" si="7"/>
        <v>5.4161999999999999</v>
      </c>
      <c r="L18" s="22">
        <f t="shared" si="8"/>
        <v>0.87480000000000002</v>
      </c>
      <c r="M18" s="156">
        <f t="shared" si="9"/>
        <v>18</v>
      </c>
      <c r="N18" s="23"/>
      <c r="P18" s="38">
        <f t="shared" si="1"/>
        <v>7.5096000000000007</v>
      </c>
      <c r="Q18" s="38">
        <f t="shared" si="2"/>
        <v>4.1993999999999998</v>
      </c>
      <c r="R18" s="38">
        <f t="shared" si="3"/>
        <v>5.4161999999999999</v>
      </c>
      <c r="S18" s="38">
        <f t="shared" si="4"/>
        <v>0.87480000000000002</v>
      </c>
      <c r="T18" s="38">
        <f t="shared" si="10"/>
        <v>18</v>
      </c>
    </row>
    <row r="19" spans="1:20">
      <c r="A19" s="8" t="s">
        <v>61</v>
      </c>
      <c r="B19" s="203">
        <v>18</v>
      </c>
      <c r="C19" s="203">
        <v>18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7.5096000000000007</v>
      </c>
      <c r="J19" s="22">
        <f t="shared" si="6"/>
        <v>4.1993999999999998</v>
      </c>
      <c r="K19" s="22">
        <f t="shared" si="7"/>
        <v>5.4161999999999999</v>
      </c>
      <c r="L19" s="22">
        <f t="shared" si="8"/>
        <v>0.87480000000000002</v>
      </c>
      <c r="M19" s="156">
        <f t="shared" si="9"/>
        <v>18</v>
      </c>
      <c r="N19" s="23"/>
      <c r="P19" s="38">
        <f t="shared" si="1"/>
        <v>7.5096000000000007</v>
      </c>
      <c r="Q19" s="38">
        <f t="shared" si="2"/>
        <v>4.1993999999999998</v>
      </c>
      <c r="R19" s="38">
        <f t="shared" si="3"/>
        <v>5.4161999999999999</v>
      </c>
      <c r="S19" s="38">
        <f t="shared" si="4"/>
        <v>0.87480000000000002</v>
      </c>
      <c r="T19" s="38">
        <f t="shared" si="10"/>
        <v>18</v>
      </c>
    </row>
    <row r="20" spans="1:20">
      <c r="A20" s="8" t="s">
        <v>62</v>
      </c>
      <c r="B20" s="203">
        <v>26</v>
      </c>
      <c r="C20" s="203">
        <v>26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10.847200000000001</v>
      </c>
      <c r="J20" s="22">
        <f t="shared" si="6"/>
        <v>6.0657999999999994</v>
      </c>
      <c r="K20" s="22">
        <f t="shared" si="7"/>
        <v>7.8234000000000004</v>
      </c>
      <c r="L20" s="22">
        <f t="shared" si="8"/>
        <v>1.2636000000000001</v>
      </c>
      <c r="M20" s="156">
        <f t="shared" si="9"/>
        <v>26</v>
      </c>
      <c r="N20" s="23"/>
      <c r="P20" s="38">
        <f t="shared" si="1"/>
        <v>10.847200000000001</v>
      </c>
      <c r="Q20" s="38">
        <f t="shared" si="2"/>
        <v>6.0657999999999994</v>
      </c>
      <c r="R20" s="38">
        <f t="shared" si="3"/>
        <v>7.8234000000000004</v>
      </c>
      <c r="S20" s="38">
        <f t="shared" si="4"/>
        <v>1.2636000000000001</v>
      </c>
      <c r="T20" s="38">
        <f t="shared" si="10"/>
        <v>26</v>
      </c>
    </row>
    <row r="21" spans="1:20">
      <c r="A21" s="8" t="s">
        <v>63</v>
      </c>
      <c r="B21" s="203">
        <v>26</v>
      </c>
      <c r="C21" s="203">
        <v>26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10.847200000000001</v>
      </c>
      <c r="J21" s="22">
        <f t="shared" si="6"/>
        <v>6.0657999999999994</v>
      </c>
      <c r="K21" s="22">
        <f t="shared" si="7"/>
        <v>7.8234000000000004</v>
      </c>
      <c r="L21" s="22">
        <f t="shared" si="8"/>
        <v>1.2636000000000001</v>
      </c>
      <c r="M21" s="156">
        <f t="shared" si="9"/>
        <v>26</v>
      </c>
      <c r="N21" s="23"/>
      <c r="P21" s="38">
        <f t="shared" si="1"/>
        <v>10.847200000000001</v>
      </c>
      <c r="Q21" s="38">
        <f t="shared" si="2"/>
        <v>6.0657999999999994</v>
      </c>
      <c r="R21" s="38">
        <f t="shared" si="3"/>
        <v>7.8234000000000004</v>
      </c>
      <c r="S21" s="38">
        <f t="shared" si="4"/>
        <v>1.2636000000000001</v>
      </c>
      <c r="T21" s="38">
        <f t="shared" si="10"/>
        <v>26</v>
      </c>
    </row>
    <row r="22" spans="1:20">
      <c r="A22" s="8" t="s">
        <v>64</v>
      </c>
      <c r="B22" s="203">
        <v>26</v>
      </c>
      <c r="C22" s="203">
        <v>26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10.847200000000001</v>
      </c>
      <c r="J22" s="22">
        <f t="shared" si="6"/>
        <v>6.0657999999999994</v>
      </c>
      <c r="K22" s="22">
        <f t="shared" si="7"/>
        <v>7.8234000000000004</v>
      </c>
      <c r="L22" s="22">
        <f t="shared" si="8"/>
        <v>1.2636000000000001</v>
      </c>
      <c r="M22" s="156">
        <f t="shared" si="9"/>
        <v>26</v>
      </c>
      <c r="N22" s="23"/>
      <c r="P22" s="38">
        <f t="shared" si="1"/>
        <v>10.847200000000001</v>
      </c>
      <c r="Q22" s="38">
        <f t="shared" si="2"/>
        <v>6.0657999999999994</v>
      </c>
      <c r="R22" s="38">
        <f t="shared" si="3"/>
        <v>7.8234000000000004</v>
      </c>
      <c r="S22" s="38">
        <f t="shared" si="4"/>
        <v>1.2636000000000001</v>
      </c>
      <c r="T22" s="38">
        <f t="shared" si="10"/>
        <v>26</v>
      </c>
    </row>
    <row r="23" spans="1:20">
      <c r="A23" s="8" t="s">
        <v>65</v>
      </c>
      <c r="B23" s="203">
        <v>26</v>
      </c>
      <c r="C23" s="203">
        <v>26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10.847200000000001</v>
      </c>
      <c r="J23" s="22">
        <f t="shared" si="6"/>
        <v>6.0657999999999994</v>
      </c>
      <c r="K23" s="22">
        <f t="shared" si="7"/>
        <v>7.8234000000000004</v>
      </c>
      <c r="L23" s="22">
        <f t="shared" si="8"/>
        <v>1.2636000000000001</v>
      </c>
      <c r="M23" s="156">
        <f t="shared" si="9"/>
        <v>26</v>
      </c>
      <c r="N23" s="23"/>
      <c r="P23" s="38">
        <f t="shared" si="1"/>
        <v>10.847200000000001</v>
      </c>
      <c r="Q23" s="38">
        <f t="shared" si="2"/>
        <v>6.0657999999999994</v>
      </c>
      <c r="R23" s="38">
        <f t="shared" si="3"/>
        <v>7.8234000000000004</v>
      </c>
      <c r="S23" s="38">
        <f t="shared" si="4"/>
        <v>1.2636000000000001</v>
      </c>
      <c r="T23" s="38">
        <f t="shared" si="10"/>
        <v>26</v>
      </c>
    </row>
    <row r="24" spans="1:20">
      <c r="A24" s="8" t="s">
        <v>66</v>
      </c>
      <c r="B24" s="203">
        <v>26</v>
      </c>
      <c r="C24" s="203">
        <v>26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10.847200000000001</v>
      </c>
      <c r="J24" s="22">
        <f t="shared" si="6"/>
        <v>6.0657999999999994</v>
      </c>
      <c r="K24" s="22">
        <f t="shared" si="7"/>
        <v>7.8234000000000004</v>
      </c>
      <c r="L24" s="22">
        <f t="shared" si="8"/>
        <v>1.2636000000000001</v>
      </c>
      <c r="M24" s="156">
        <f t="shared" si="9"/>
        <v>26</v>
      </c>
      <c r="N24" s="23"/>
      <c r="P24" s="38">
        <f t="shared" si="1"/>
        <v>10.847200000000001</v>
      </c>
      <c r="Q24" s="38">
        <f t="shared" si="2"/>
        <v>6.0657999999999994</v>
      </c>
      <c r="R24" s="38">
        <f t="shared" si="3"/>
        <v>7.8234000000000004</v>
      </c>
      <c r="S24" s="38">
        <f t="shared" si="4"/>
        <v>1.2636000000000001</v>
      </c>
      <c r="T24" s="38">
        <f t="shared" si="10"/>
        <v>26</v>
      </c>
    </row>
    <row r="25" spans="1:20">
      <c r="A25" s="8" t="s">
        <v>67</v>
      </c>
      <c r="B25" s="203">
        <v>26</v>
      </c>
      <c r="C25" s="203">
        <v>26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10.847200000000001</v>
      </c>
      <c r="J25" s="22">
        <f t="shared" si="6"/>
        <v>6.0657999999999994</v>
      </c>
      <c r="K25" s="22">
        <f t="shared" si="7"/>
        <v>7.8234000000000004</v>
      </c>
      <c r="L25" s="22">
        <f t="shared" si="8"/>
        <v>1.2636000000000001</v>
      </c>
      <c r="M25" s="156">
        <f t="shared" si="9"/>
        <v>26</v>
      </c>
      <c r="N25" s="23"/>
      <c r="P25" s="38">
        <f t="shared" si="1"/>
        <v>10.847200000000001</v>
      </c>
      <c r="Q25" s="38">
        <f t="shared" si="2"/>
        <v>6.0657999999999994</v>
      </c>
      <c r="R25" s="38">
        <f t="shared" si="3"/>
        <v>7.8234000000000004</v>
      </c>
      <c r="S25" s="38">
        <f t="shared" si="4"/>
        <v>1.2636000000000001</v>
      </c>
      <c r="T25" s="38">
        <f t="shared" si="10"/>
        <v>26</v>
      </c>
    </row>
    <row r="26" spans="1:20">
      <c r="A26" s="8" t="s">
        <v>68</v>
      </c>
      <c r="B26" s="203">
        <v>26</v>
      </c>
      <c r="C26" s="203">
        <v>26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10.847200000000001</v>
      </c>
      <c r="J26" s="22">
        <f t="shared" si="6"/>
        <v>6.0657999999999994</v>
      </c>
      <c r="K26" s="22">
        <f t="shared" si="7"/>
        <v>7.8234000000000004</v>
      </c>
      <c r="L26" s="22">
        <f t="shared" si="8"/>
        <v>1.2636000000000001</v>
      </c>
      <c r="M26" s="156">
        <f t="shared" si="9"/>
        <v>26</v>
      </c>
      <c r="N26" s="23"/>
      <c r="P26" s="38">
        <f t="shared" si="1"/>
        <v>10.847200000000001</v>
      </c>
      <c r="Q26" s="38">
        <f t="shared" si="2"/>
        <v>6.0657999999999994</v>
      </c>
      <c r="R26" s="38">
        <f t="shared" si="3"/>
        <v>7.8234000000000004</v>
      </c>
      <c r="S26" s="38">
        <f t="shared" si="4"/>
        <v>1.2636000000000001</v>
      </c>
      <c r="T26" s="38">
        <f t="shared" si="10"/>
        <v>26</v>
      </c>
    </row>
    <row r="27" spans="1:20">
      <c r="A27" s="8" t="s">
        <v>69</v>
      </c>
      <c r="B27" s="203">
        <v>26</v>
      </c>
      <c r="C27" s="203">
        <v>26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10.847200000000001</v>
      </c>
      <c r="J27" s="22">
        <f t="shared" si="6"/>
        <v>6.0657999999999994</v>
      </c>
      <c r="K27" s="22">
        <f t="shared" si="7"/>
        <v>7.8234000000000004</v>
      </c>
      <c r="L27" s="22">
        <f t="shared" si="8"/>
        <v>1.2636000000000001</v>
      </c>
      <c r="M27" s="156">
        <f t="shared" si="9"/>
        <v>26</v>
      </c>
      <c r="N27" s="23"/>
      <c r="P27" s="38">
        <f t="shared" si="1"/>
        <v>10.847200000000001</v>
      </c>
      <c r="Q27" s="38">
        <f t="shared" si="2"/>
        <v>6.0657999999999994</v>
      </c>
      <c r="R27" s="38">
        <f t="shared" si="3"/>
        <v>7.8234000000000004</v>
      </c>
      <c r="S27" s="38">
        <f t="shared" si="4"/>
        <v>1.2636000000000001</v>
      </c>
      <c r="T27" s="38">
        <f t="shared" si="10"/>
        <v>26</v>
      </c>
    </row>
    <row r="28" spans="1:20">
      <c r="A28" s="8" t="s">
        <v>70</v>
      </c>
      <c r="B28" s="203">
        <v>26</v>
      </c>
      <c r="C28" s="203">
        <v>26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10.847200000000001</v>
      </c>
      <c r="J28" s="22">
        <f t="shared" si="6"/>
        <v>6.0657999999999994</v>
      </c>
      <c r="K28" s="22">
        <f t="shared" si="7"/>
        <v>7.8234000000000004</v>
      </c>
      <c r="L28" s="22">
        <f t="shared" si="8"/>
        <v>1.2636000000000001</v>
      </c>
      <c r="M28" s="156">
        <f t="shared" si="9"/>
        <v>26</v>
      </c>
      <c r="N28" s="23"/>
      <c r="P28" s="38">
        <f t="shared" si="1"/>
        <v>10.847200000000001</v>
      </c>
      <c r="Q28" s="38">
        <f t="shared" si="2"/>
        <v>6.0657999999999994</v>
      </c>
      <c r="R28" s="38">
        <f t="shared" si="3"/>
        <v>7.8234000000000004</v>
      </c>
      <c r="S28" s="38">
        <f t="shared" si="4"/>
        <v>1.2636000000000001</v>
      </c>
      <c r="T28" s="38">
        <f t="shared" si="10"/>
        <v>26</v>
      </c>
    </row>
    <row r="29" spans="1:20">
      <c r="A29" s="8" t="s">
        <v>71</v>
      </c>
      <c r="B29" s="203">
        <v>26</v>
      </c>
      <c r="C29" s="203">
        <v>26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10.847200000000001</v>
      </c>
      <c r="J29" s="22">
        <f t="shared" si="6"/>
        <v>6.0657999999999994</v>
      </c>
      <c r="K29" s="22">
        <f t="shared" si="7"/>
        <v>7.8234000000000004</v>
      </c>
      <c r="L29" s="22">
        <f t="shared" si="8"/>
        <v>1.2636000000000001</v>
      </c>
      <c r="M29" s="156">
        <f t="shared" si="9"/>
        <v>26</v>
      </c>
      <c r="N29" s="23"/>
      <c r="P29" s="38">
        <f t="shared" si="1"/>
        <v>10.847200000000001</v>
      </c>
      <c r="Q29" s="38">
        <f t="shared" si="2"/>
        <v>6.0657999999999994</v>
      </c>
      <c r="R29" s="38">
        <f t="shared" si="3"/>
        <v>7.8234000000000004</v>
      </c>
      <c r="S29" s="38">
        <f t="shared" si="4"/>
        <v>1.2636000000000001</v>
      </c>
      <c r="T29" s="38">
        <f t="shared" si="10"/>
        <v>26</v>
      </c>
    </row>
    <row r="30" spans="1:20">
      <c r="A30" s="8" t="s">
        <v>72</v>
      </c>
      <c r="B30" s="203">
        <v>26</v>
      </c>
      <c r="C30" s="203">
        <v>26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10.847200000000001</v>
      </c>
      <c r="J30" s="22">
        <f t="shared" si="6"/>
        <v>6.0657999999999994</v>
      </c>
      <c r="K30" s="22">
        <f t="shared" si="7"/>
        <v>7.8234000000000004</v>
      </c>
      <c r="L30" s="22">
        <f t="shared" si="8"/>
        <v>1.2636000000000001</v>
      </c>
      <c r="M30" s="156">
        <f t="shared" si="9"/>
        <v>26</v>
      </c>
      <c r="N30" s="23"/>
      <c r="P30" s="38">
        <f t="shared" si="1"/>
        <v>10.847200000000001</v>
      </c>
      <c r="Q30" s="38">
        <f t="shared" si="2"/>
        <v>6.0657999999999994</v>
      </c>
      <c r="R30" s="38">
        <f t="shared" si="3"/>
        <v>7.8234000000000004</v>
      </c>
      <c r="S30" s="38">
        <f t="shared" si="4"/>
        <v>1.2636000000000001</v>
      </c>
      <c r="T30" s="38">
        <f t="shared" si="10"/>
        <v>26</v>
      </c>
    </row>
    <row r="31" spans="1:20">
      <c r="A31" s="8" t="s">
        <v>73</v>
      </c>
      <c r="B31" s="203">
        <v>26</v>
      </c>
      <c r="C31" s="203">
        <v>26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10.847200000000001</v>
      </c>
      <c r="J31" s="22">
        <f t="shared" si="6"/>
        <v>6.0657999999999994</v>
      </c>
      <c r="K31" s="22">
        <f t="shared" si="7"/>
        <v>7.8234000000000004</v>
      </c>
      <c r="L31" s="22">
        <f t="shared" si="8"/>
        <v>1.2636000000000001</v>
      </c>
      <c r="M31" s="156">
        <f t="shared" si="9"/>
        <v>26</v>
      </c>
      <c r="N31" s="23"/>
      <c r="P31" s="38">
        <f t="shared" si="1"/>
        <v>10.847200000000001</v>
      </c>
      <c r="Q31" s="38">
        <f t="shared" si="2"/>
        <v>6.0657999999999994</v>
      </c>
      <c r="R31" s="38">
        <f t="shared" si="3"/>
        <v>7.8234000000000004</v>
      </c>
      <c r="S31" s="38">
        <f t="shared" si="4"/>
        <v>1.2636000000000001</v>
      </c>
      <c r="T31" s="38">
        <f t="shared" si="10"/>
        <v>26</v>
      </c>
    </row>
    <row r="32" spans="1:20">
      <c r="A32" s="8" t="s">
        <v>74</v>
      </c>
      <c r="B32" s="203">
        <v>26</v>
      </c>
      <c r="C32" s="203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3">
        <v>26</v>
      </c>
      <c r="C33" s="203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3">
        <v>26</v>
      </c>
      <c r="C34" s="203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3">
        <v>26</v>
      </c>
      <c r="C35" s="203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3">
        <v>26</v>
      </c>
      <c r="C36" s="203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3">
        <v>26</v>
      </c>
      <c r="C37" s="203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3">
        <v>26</v>
      </c>
      <c r="C38" s="203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3">
        <v>26</v>
      </c>
      <c r="C39" s="203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3">
        <v>26</v>
      </c>
      <c r="C40" s="203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3">
        <v>26</v>
      </c>
      <c r="C41" s="203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3">
        <v>26</v>
      </c>
      <c r="C42" s="203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3">
        <v>26</v>
      </c>
      <c r="C43" s="203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6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3">
        <v>26</v>
      </c>
      <c r="C44" s="203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6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3">
        <v>26</v>
      </c>
      <c r="C45" s="203">
        <v>26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10.847200000000001</v>
      </c>
      <c r="J45" s="22">
        <f t="shared" si="6"/>
        <v>6.0657999999999994</v>
      </c>
      <c r="K45" s="22">
        <f t="shared" si="7"/>
        <v>7.8234000000000004</v>
      </c>
      <c r="L45" s="22">
        <f t="shared" si="8"/>
        <v>1.2636000000000001</v>
      </c>
      <c r="M45" s="156">
        <f t="shared" si="9"/>
        <v>26</v>
      </c>
      <c r="N45" s="23"/>
      <c r="P45" s="38">
        <f t="shared" si="12"/>
        <v>10.847200000000001</v>
      </c>
      <c r="Q45" s="38">
        <f t="shared" si="13"/>
        <v>6.0657999999999994</v>
      </c>
      <c r="R45" s="38">
        <f t="shared" si="14"/>
        <v>7.8234000000000004</v>
      </c>
      <c r="S45" s="38">
        <f t="shared" si="15"/>
        <v>1.2636000000000001</v>
      </c>
      <c r="T45" s="38">
        <f t="shared" si="10"/>
        <v>26</v>
      </c>
    </row>
    <row r="46" spans="1:20">
      <c r="A46" s="8" t="s">
        <v>88</v>
      </c>
      <c r="B46" s="203">
        <v>26</v>
      </c>
      <c r="C46" s="203">
        <v>26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10.847200000000001</v>
      </c>
      <c r="J46" s="22">
        <f t="shared" si="6"/>
        <v>6.0657999999999994</v>
      </c>
      <c r="K46" s="22">
        <f t="shared" si="7"/>
        <v>7.8234000000000004</v>
      </c>
      <c r="L46" s="22">
        <f t="shared" si="8"/>
        <v>1.2636000000000001</v>
      </c>
      <c r="M46" s="156">
        <f t="shared" si="9"/>
        <v>26</v>
      </c>
      <c r="N46" s="23"/>
      <c r="P46" s="38">
        <f t="shared" si="12"/>
        <v>10.847200000000001</v>
      </c>
      <c r="Q46" s="38">
        <f t="shared" si="13"/>
        <v>6.0657999999999994</v>
      </c>
      <c r="R46" s="38">
        <f t="shared" si="14"/>
        <v>7.8234000000000004</v>
      </c>
      <c r="S46" s="38">
        <f t="shared" si="15"/>
        <v>1.2636000000000001</v>
      </c>
      <c r="T46" s="38">
        <f t="shared" si="10"/>
        <v>26</v>
      </c>
    </row>
    <row r="47" spans="1:20">
      <c r="A47" s="8" t="s">
        <v>89</v>
      </c>
      <c r="B47" s="203">
        <v>26</v>
      </c>
      <c r="C47" s="203">
        <v>26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10.847200000000001</v>
      </c>
      <c r="J47" s="22">
        <f t="shared" si="6"/>
        <v>6.0657999999999994</v>
      </c>
      <c r="K47" s="22">
        <f t="shared" si="7"/>
        <v>7.8234000000000004</v>
      </c>
      <c r="L47" s="22">
        <f t="shared" si="8"/>
        <v>1.2636000000000001</v>
      </c>
      <c r="M47" s="156">
        <f t="shared" si="9"/>
        <v>26</v>
      </c>
      <c r="N47" s="23"/>
      <c r="P47" s="38">
        <f t="shared" si="12"/>
        <v>10.847200000000001</v>
      </c>
      <c r="Q47" s="38">
        <f t="shared" si="13"/>
        <v>6.0657999999999994</v>
      </c>
      <c r="R47" s="38">
        <f t="shared" si="14"/>
        <v>7.8234000000000004</v>
      </c>
      <c r="S47" s="38">
        <f t="shared" si="15"/>
        <v>1.2636000000000001</v>
      </c>
      <c r="T47" s="38">
        <f t="shared" si="10"/>
        <v>26</v>
      </c>
    </row>
    <row r="48" spans="1:20">
      <c r="A48" s="8" t="s">
        <v>90</v>
      </c>
      <c r="B48" s="203">
        <v>26</v>
      </c>
      <c r="C48" s="203">
        <v>26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10.847200000000001</v>
      </c>
      <c r="J48" s="22">
        <f t="shared" si="6"/>
        <v>6.0657999999999994</v>
      </c>
      <c r="K48" s="22">
        <f t="shared" si="7"/>
        <v>7.8234000000000004</v>
      </c>
      <c r="L48" s="22">
        <f t="shared" si="8"/>
        <v>1.2636000000000001</v>
      </c>
      <c r="M48" s="156">
        <f t="shared" si="9"/>
        <v>26</v>
      </c>
      <c r="N48" s="23"/>
      <c r="P48" s="38">
        <f t="shared" si="12"/>
        <v>10.847200000000001</v>
      </c>
      <c r="Q48" s="38">
        <f t="shared" si="13"/>
        <v>6.0657999999999994</v>
      </c>
      <c r="R48" s="38">
        <f t="shared" si="14"/>
        <v>7.8234000000000004</v>
      </c>
      <c r="S48" s="38">
        <f t="shared" si="15"/>
        <v>1.2636000000000001</v>
      </c>
      <c r="T48" s="38">
        <f t="shared" si="10"/>
        <v>26</v>
      </c>
    </row>
    <row r="49" spans="1:20">
      <c r="A49" s="8" t="s">
        <v>91</v>
      </c>
      <c r="B49" s="203">
        <v>26</v>
      </c>
      <c r="C49" s="203">
        <v>26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10.847200000000001</v>
      </c>
      <c r="J49" s="22">
        <f t="shared" si="6"/>
        <v>6.0657999999999994</v>
      </c>
      <c r="K49" s="22">
        <f t="shared" si="7"/>
        <v>7.8234000000000004</v>
      </c>
      <c r="L49" s="22">
        <f t="shared" si="8"/>
        <v>1.2636000000000001</v>
      </c>
      <c r="M49" s="156">
        <f t="shared" si="9"/>
        <v>26</v>
      </c>
      <c r="N49" s="23"/>
      <c r="P49" s="38">
        <f t="shared" si="12"/>
        <v>10.847200000000001</v>
      </c>
      <c r="Q49" s="38">
        <f t="shared" si="13"/>
        <v>6.0657999999999994</v>
      </c>
      <c r="R49" s="38">
        <f t="shared" si="14"/>
        <v>7.8234000000000004</v>
      </c>
      <c r="S49" s="38">
        <f t="shared" si="15"/>
        <v>1.2636000000000001</v>
      </c>
      <c r="T49" s="38">
        <f t="shared" si="10"/>
        <v>26</v>
      </c>
    </row>
    <row r="50" spans="1:20">
      <c r="A50" s="8" t="s">
        <v>92</v>
      </c>
      <c r="B50" s="203">
        <v>26</v>
      </c>
      <c r="C50" s="203">
        <v>26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10.847200000000001</v>
      </c>
      <c r="J50" s="22">
        <f t="shared" si="6"/>
        <v>6.0657999999999994</v>
      </c>
      <c r="K50" s="22">
        <f t="shared" si="7"/>
        <v>7.8234000000000004</v>
      </c>
      <c r="L50" s="22">
        <f t="shared" si="8"/>
        <v>1.2636000000000001</v>
      </c>
      <c r="M50" s="156">
        <f t="shared" si="9"/>
        <v>26</v>
      </c>
      <c r="N50" s="23"/>
      <c r="P50" s="38">
        <f t="shared" si="12"/>
        <v>10.847200000000001</v>
      </c>
      <c r="Q50" s="38">
        <f t="shared" si="13"/>
        <v>6.0657999999999994</v>
      </c>
      <c r="R50" s="38">
        <f t="shared" si="14"/>
        <v>7.8234000000000004</v>
      </c>
      <c r="S50" s="38">
        <f t="shared" si="15"/>
        <v>1.2636000000000001</v>
      </c>
      <c r="T50" s="38">
        <f t="shared" si="10"/>
        <v>26</v>
      </c>
    </row>
    <row r="51" spans="1:20">
      <c r="A51" s="8" t="s">
        <v>93</v>
      </c>
      <c r="B51" s="203">
        <v>26</v>
      </c>
      <c r="C51" s="203">
        <v>26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10.847200000000001</v>
      </c>
      <c r="J51" s="22">
        <f t="shared" si="6"/>
        <v>6.0657999999999994</v>
      </c>
      <c r="K51" s="22">
        <f t="shared" si="7"/>
        <v>7.8234000000000004</v>
      </c>
      <c r="L51" s="22">
        <f t="shared" si="8"/>
        <v>1.2636000000000001</v>
      </c>
      <c r="M51" s="156">
        <f t="shared" si="9"/>
        <v>26</v>
      </c>
      <c r="N51" s="23"/>
      <c r="P51" s="38">
        <f t="shared" si="12"/>
        <v>10.847200000000001</v>
      </c>
      <c r="Q51" s="38">
        <f t="shared" si="13"/>
        <v>6.0657999999999994</v>
      </c>
      <c r="R51" s="38">
        <f t="shared" si="14"/>
        <v>7.8234000000000004</v>
      </c>
      <c r="S51" s="38">
        <f t="shared" si="15"/>
        <v>1.2636000000000001</v>
      </c>
      <c r="T51" s="38">
        <f t="shared" si="10"/>
        <v>26</v>
      </c>
    </row>
    <row r="52" spans="1:20">
      <c r="A52" s="8" t="s">
        <v>94</v>
      </c>
      <c r="B52" s="203">
        <v>26</v>
      </c>
      <c r="C52" s="203">
        <v>26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10.847200000000001</v>
      </c>
      <c r="J52" s="22">
        <f t="shared" si="6"/>
        <v>6.0657999999999994</v>
      </c>
      <c r="K52" s="22">
        <f t="shared" si="7"/>
        <v>7.8234000000000004</v>
      </c>
      <c r="L52" s="22">
        <f t="shared" si="8"/>
        <v>1.2636000000000001</v>
      </c>
      <c r="M52" s="156">
        <f t="shared" si="9"/>
        <v>26</v>
      </c>
      <c r="N52" s="23"/>
      <c r="P52" s="38">
        <f t="shared" si="12"/>
        <v>10.847200000000001</v>
      </c>
      <c r="Q52" s="38">
        <f t="shared" si="13"/>
        <v>6.0657999999999994</v>
      </c>
      <c r="R52" s="38">
        <f t="shared" si="14"/>
        <v>7.8234000000000004</v>
      </c>
      <c r="S52" s="38">
        <f t="shared" si="15"/>
        <v>1.2636000000000001</v>
      </c>
      <c r="T52" s="38">
        <f t="shared" si="10"/>
        <v>26</v>
      </c>
    </row>
    <row r="53" spans="1:20">
      <c r="A53" s="8" t="s">
        <v>95</v>
      </c>
      <c r="B53" s="203">
        <v>26</v>
      </c>
      <c r="C53" s="203">
        <v>26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10.847200000000001</v>
      </c>
      <c r="J53" s="22">
        <f t="shared" si="6"/>
        <v>6.0657999999999994</v>
      </c>
      <c r="K53" s="22">
        <f t="shared" si="7"/>
        <v>7.8234000000000004</v>
      </c>
      <c r="L53" s="22">
        <f t="shared" si="8"/>
        <v>1.2636000000000001</v>
      </c>
      <c r="M53" s="156">
        <f t="shared" si="9"/>
        <v>26</v>
      </c>
      <c r="N53" s="23"/>
      <c r="P53" s="38">
        <f t="shared" si="12"/>
        <v>10.847200000000001</v>
      </c>
      <c r="Q53" s="38">
        <f t="shared" si="13"/>
        <v>6.0657999999999994</v>
      </c>
      <c r="R53" s="38">
        <f t="shared" si="14"/>
        <v>7.8234000000000004</v>
      </c>
      <c r="S53" s="38">
        <f t="shared" si="15"/>
        <v>1.2636000000000001</v>
      </c>
      <c r="T53" s="38">
        <f t="shared" si="10"/>
        <v>26</v>
      </c>
    </row>
    <row r="54" spans="1:20">
      <c r="A54" s="8" t="s">
        <v>96</v>
      </c>
      <c r="B54" s="203">
        <v>26</v>
      </c>
      <c r="C54" s="203">
        <v>26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10.847200000000001</v>
      </c>
      <c r="J54" s="22">
        <f t="shared" si="6"/>
        <v>6.0657999999999994</v>
      </c>
      <c r="K54" s="22">
        <f t="shared" si="7"/>
        <v>7.8234000000000004</v>
      </c>
      <c r="L54" s="22">
        <f t="shared" si="8"/>
        <v>1.2636000000000001</v>
      </c>
      <c r="M54" s="156">
        <f t="shared" si="9"/>
        <v>26</v>
      </c>
      <c r="N54" s="23"/>
      <c r="P54" s="38">
        <f t="shared" si="12"/>
        <v>10.847200000000001</v>
      </c>
      <c r="Q54" s="38">
        <f t="shared" si="13"/>
        <v>6.0657999999999994</v>
      </c>
      <c r="R54" s="38">
        <f t="shared" si="14"/>
        <v>7.8234000000000004</v>
      </c>
      <c r="S54" s="38">
        <f t="shared" si="15"/>
        <v>1.2636000000000001</v>
      </c>
      <c r="T54" s="38">
        <f t="shared" si="10"/>
        <v>26</v>
      </c>
    </row>
    <row r="55" spans="1:20">
      <c r="A55" s="8" t="s">
        <v>97</v>
      </c>
      <c r="B55" s="203">
        <v>26</v>
      </c>
      <c r="C55" s="203">
        <v>26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10.847200000000001</v>
      </c>
      <c r="J55" s="22">
        <f t="shared" si="6"/>
        <v>6.0657999999999994</v>
      </c>
      <c r="K55" s="22">
        <f t="shared" si="7"/>
        <v>7.8234000000000004</v>
      </c>
      <c r="L55" s="22">
        <f t="shared" si="8"/>
        <v>1.2636000000000001</v>
      </c>
      <c r="M55" s="156">
        <f t="shared" si="9"/>
        <v>26</v>
      </c>
      <c r="N55" s="23"/>
      <c r="P55" s="38">
        <f t="shared" si="12"/>
        <v>10.847200000000001</v>
      </c>
      <c r="Q55" s="38">
        <f t="shared" si="13"/>
        <v>6.0657999999999994</v>
      </c>
      <c r="R55" s="38">
        <f t="shared" si="14"/>
        <v>7.8234000000000004</v>
      </c>
      <c r="S55" s="38">
        <f t="shared" si="15"/>
        <v>1.2636000000000001</v>
      </c>
      <c r="T55" s="38">
        <f t="shared" si="10"/>
        <v>26</v>
      </c>
    </row>
    <row r="56" spans="1:20">
      <c r="A56" s="8" t="s">
        <v>98</v>
      </c>
      <c r="B56" s="203">
        <v>26</v>
      </c>
      <c r="C56" s="203">
        <v>26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10.847200000000001</v>
      </c>
      <c r="J56" s="22">
        <f t="shared" si="6"/>
        <v>6.0657999999999994</v>
      </c>
      <c r="K56" s="22">
        <f t="shared" si="7"/>
        <v>7.8234000000000004</v>
      </c>
      <c r="L56" s="22">
        <f t="shared" si="8"/>
        <v>1.2636000000000001</v>
      </c>
      <c r="M56" s="156">
        <f t="shared" si="9"/>
        <v>26</v>
      </c>
      <c r="N56" s="23"/>
      <c r="P56" s="38">
        <f t="shared" si="12"/>
        <v>10.847200000000001</v>
      </c>
      <c r="Q56" s="38">
        <f t="shared" si="13"/>
        <v>6.0657999999999994</v>
      </c>
      <c r="R56" s="38">
        <f t="shared" si="14"/>
        <v>7.8234000000000004</v>
      </c>
      <c r="S56" s="38">
        <f t="shared" si="15"/>
        <v>1.2636000000000001</v>
      </c>
      <c r="T56" s="38">
        <f t="shared" si="10"/>
        <v>26</v>
      </c>
    </row>
    <row r="57" spans="1:20">
      <c r="A57" s="8" t="s">
        <v>99</v>
      </c>
      <c r="B57" s="203">
        <v>26</v>
      </c>
      <c r="C57" s="203">
        <v>26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10.847200000000001</v>
      </c>
      <c r="J57" s="22">
        <f t="shared" si="6"/>
        <v>6.0657999999999994</v>
      </c>
      <c r="K57" s="22">
        <f t="shared" si="7"/>
        <v>7.8234000000000004</v>
      </c>
      <c r="L57" s="22">
        <f t="shared" si="8"/>
        <v>1.2636000000000001</v>
      </c>
      <c r="M57" s="156">
        <f t="shared" si="9"/>
        <v>26</v>
      </c>
      <c r="N57" s="23"/>
      <c r="P57" s="38">
        <f t="shared" si="12"/>
        <v>10.847200000000001</v>
      </c>
      <c r="Q57" s="38">
        <f t="shared" si="13"/>
        <v>6.0657999999999994</v>
      </c>
      <c r="R57" s="38">
        <f t="shared" si="14"/>
        <v>7.8234000000000004</v>
      </c>
      <c r="S57" s="38">
        <f t="shared" si="15"/>
        <v>1.2636000000000001</v>
      </c>
      <c r="T57" s="38">
        <f t="shared" si="10"/>
        <v>26</v>
      </c>
    </row>
    <row r="58" spans="1:20">
      <c r="A58" s="8" t="s">
        <v>100</v>
      </c>
      <c r="B58" s="203">
        <v>26</v>
      </c>
      <c r="C58" s="203">
        <v>26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10.847200000000001</v>
      </c>
      <c r="J58" s="22">
        <f t="shared" si="6"/>
        <v>6.0657999999999994</v>
      </c>
      <c r="K58" s="22">
        <f t="shared" si="7"/>
        <v>7.8234000000000004</v>
      </c>
      <c r="L58" s="22">
        <f t="shared" si="8"/>
        <v>1.2636000000000001</v>
      </c>
      <c r="M58" s="156">
        <f t="shared" si="9"/>
        <v>26</v>
      </c>
      <c r="N58" s="23"/>
      <c r="P58" s="38">
        <f t="shared" si="12"/>
        <v>10.847200000000001</v>
      </c>
      <c r="Q58" s="38">
        <f t="shared" si="13"/>
        <v>6.0657999999999994</v>
      </c>
      <c r="R58" s="38">
        <f t="shared" si="14"/>
        <v>7.8234000000000004</v>
      </c>
      <c r="S58" s="38">
        <f t="shared" si="15"/>
        <v>1.2636000000000001</v>
      </c>
      <c r="T58" s="38">
        <f t="shared" si="10"/>
        <v>26</v>
      </c>
    </row>
    <row r="59" spans="1:20">
      <c r="A59" s="8" t="s">
        <v>101</v>
      </c>
      <c r="B59" s="203">
        <v>26</v>
      </c>
      <c r="C59" s="203">
        <v>26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10.847200000000001</v>
      </c>
      <c r="J59" s="22">
        <f t="shared" si="6"/>
        <v>6.0657999999999994</v>
      </c>
      <c r="K59" s="22">
        <f t="shared" si="7"/>
        <v>7.8234000000000004</v>
      </c>
      <c r="L59" s="22">
        <f t="shared" si="8"/>
        <v>1.2636000000000001</v>
      </c>
      <c r="M59" s="156">
        <f t="shared" si="9"/>
        <v>26</v>
      </c>
      <c r="N59" s="23"/>
      <c r="P59" s="38">
        <f t="shared" si="12"/>
        <v>10.847200000000001</v>
      </c>
      <c r="Q59" s="38">
        <f t="shared" si="13"/>
        <v>6.0657999999999994</v>
      </c>
      <c r="R59" s="38">
        <f t="shared" si="14"/>
        <v>7.8234000000000004</v>
      </c>
      <c r="S59" s="38">
        <f t="shared" si="15"/>
        <v>1.2636000000000001</v>
      </c>
      <c r="T59" s="38">
        <f t="shared" si="10"/>
        <v>26</v>
      </c>
    </row>
    <row r="60" spans="1:20">
      <c r="A60" s="8" t="s">
        <v>102</v>
      </c>
      <c r="B60" s="203">
        <v>26</v>
      </c>
      <c r="C60" s="203">
        <v>26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10.847200000000001</v>
      </c>
      <c r="J60" s="22">
        <f t="shared" si="6"/>
        <v>6.0657999999999994</v>
      </c>
      <c r="K60" s="22">
        <f t="shared" si="7"/>
        <v>7.8234000000000004</v>
      </c>
      <c r="L60" s="22">
        <f t="shared" si="8"/>
        <v>1.2636000000000001</v>
      </c>
      <c r="M60" s="156">
        <f t="shared" si="9"/>
        <v>26</v>
      </c>
      <c r="N60" s="23"/>
      <c r="P60" s="38">
        <f t="shared" si="12"/>
        <v>10.847200000000001</v>
      </c>
      <c r="Q60" s="38">
        <f t="shared" si="13"/>
        <v>6.0657999999999994</v>
      </c>
      <c r="R60" s="38">
        <f t="shared" si="14"/>
        <v>7.8234000000000004</v>
      </c>
      <c r="S60" s="38">
        <f t="shared" si="15"/>
        <v>1.2636000000000001</v>
      </c>
      <c r="T60" s="38">
        <f t="shared" si="10"/>
        <v>26</v>
      </c>
    </row>
    <row r="61" spans="1:20">
      <c r="A61" s="8" t="s">
        <v>103</v>
      </c>
      <c r="B61" s="203">
        <v>26</v>
      </c>
      <c r="C61" s="203">
        <v>26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10.847200000000001</v>
      </c>
      <c r="J61" s="22">
        <f t="shared" si="6"/>
        <v>6.0657999999999994</v>
      </c>
      <c r="K61" s="22">
        <f t="shared" si="7"/>
        <v>7.8234000000000004</v>
      </c>
      <c r="L61" s="22">
        <f t="shared" si="8"/>
        <v>1.2636000000000001</v>
      </c>
      <c r="M61" s="156">
        <f t="shared" si="9"/>
        <v>26</v>
      </c>
      <c r="N61" s="23"/>
      <c r="P61" s="38">
        <f t="shared" si="12"/>
        <v>10.847200000000001</v>
      </c>
      <c r="Q61" s="38">
        <f t="shared" si="13"/>
        <v>6.0657999999999994</v>
      </c>
      <c r="R61" s="38">
        <f t="shared" si="14"/>
        <v>7.8234000000000004</v>
      </c>
      <c r="S61" s="38">
        <f t="shared" si="15"/>
        <v>1.2636000000000001</v>
      </c>
      <c r="T61" s="38">
        <f t="shared" si="10"/>
        <v>26</v>
      </c>
    </row>
    <row r="62" spans="1:20">
      <c r="A62" s="8" t="s">
        <v>104</v>
      </c>
      <c r="B62" s="203">
        <v>26</v>
      </c>
      <c r="C62" s="203">
        <v>26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10.847200000000001</v>
      </c>
      <c r="J62" s="22">
        <f t="shared" si="6"/>
        <v>6.0657999999999994</v>
      </c>
      <c r="K62" s="22">
        <f t="shared" si="7"/>
        <v>7.8234000000000004</v>
      </c>
      <c r="L62" s="22">
        <f t="shared" si="8"/>
        <v>1.2636000000000001</v>
      </c>
      <c r="M62" s="156">
        <f t="shared" si="9"/>
        <v>26</v>
      </c>
      <c r="N62" s="23"/>
      <c r="P62" s="38">
        <f t="shared" si="12"/>
        <v>10.847200000000001</v>
      </c>
      <c r="Q62" s="38">
        <f t="shared" si="13"/>
        <v>6.0657999999999994</v>
      </c>
      <c r="R62" s="38">
        <f t="shared" si="14"/>
        <v>7.8234000000000004</v>
      </c>
      <c r="S62" s="38">
        <f t="shared" si="15"/>
        <v>1.2636000000000001</v>
      </c>
      <c r="T62" s="38">
        <f t="shared" si="10"/>
        <v>26</v>
      </c>
    </row>
    <row r="63" spans="1:20">
      <c r="A63" s="8" t="s">
        <v>105</v>
      </c>
      <c r="B63" s="203">
        <v>26</v>
      </c>
      <c r="C63" s="203">
        <v>26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10.847200000000001</v>
      </c>
      <c r="J63" s="22">
        <f t="shared" si="6"/>
        <v>6.0657999999999994</v>
      </c>
      <c r="K63" s="22">
        <f t="shared" si="7"/>
        <v>7.8234000000000004</v>
      </c>
      <c r="L63" s="22">
        <f t="shared" si="8"/>
        <v>1.2636000000000001</v>
      </c>
      <c r="M63" s="156">
        <f t="shared" si="9"/>
        <v>26</v>
      </c>
      <c r="N63" s="23"/>
      <c r="P63" s="38">
        <f t="shared" si="12"/>
        <v>10.847200000000001</v>
      </c>
      <c r="Q63" s="38">
        <f t="shared" si="13"/>
        <v>6.0657999999999994</v>
      </c>
      <c r="R63" s="38">
        <f t="shared" si="14"/>
        <v>7.8234000000000004</v>
      </c>
      <c r="S63" s="38">
        <f t="shared" si="15"/>
        <v>1.2636000000000001</v>
      </c>
      <c r="T63" s="38">
        <f t="shared" si="10"/>
        <v>26</v>
      </c>
    </row>
    <row r="64" spans="1:20">
      <c r="A64" s="8" t="s">
        <v>106</v>
      </c>
      <c r="B64" s="203">
        <v>26</v>
      </c>
      <c r="C64" s="203">
        <v>26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10.847200000000001</v>
      </c>
      <c r="J64" s="22">
        <f t="shared" si="6"/>
        <v>6.0657999999999994</v>
      </c>
      <c r="K64" s="22">
        <f t="shared" si="7"/>
        <v>7.8234000000000004</v>
      </c>
      <c r="L64" s="22">
        <f t="shared" si="8"/>
        <v>1.2636000000000001</v>
      </c>
      <c r="M64" s="156">
        <f t="shared" si="9"/>
        <v>26</v>
      </c>
      <c r="N64" s="23"/>
      <c r="P64" s="38">
        <f t="shared" si="12"/>
        <v>10.847200000000001</v>
      </c>
      <c r="Q64" s="38">
        <f t="shared" si="13"/>
        <v>6.0657999999999994</v>
      </c>
      <c r="R64" s="38">
        <f t="shared" si="14"/>
        <v>7.8234000000000004</v>
      </c>
      <c r="S64" s="38">
        <f t="shared" si="15"/>
        <v>1.2636000000000001</v>
      </c>
      <c r="T64" s="38">
        <f t="shared" si="10"/>
        <v>26</v>
      </c>
    </row>
    <row r="65" spans="1:20">
      <c r="A65" s="8" t="s">
        <v>107</v>
      </c>
      <c r="B65" s="203">
        <v>26</v>
      </c>
      <c r="C65" s="203">
        <v>26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10.847200000000001</v>
      </c>
      <c r="J65" s="22">
        <f t="shared" si="6"/>
        <v>6.0657999999999994</v>
      </c>
      <c r="K65" s="22">
        <f t="shared" si="7"/>
        <v>7.8234000000000004</v>
      </c>
      <c r="L65" s="22">
        <f t="shared" si="8"/>
        <v>1.2636000000000001</v>
      </c>
      <c r="M65" s="156">
        <f t="shared" si="9"/>
        <v>26</v>
      </c>
      <c r="N65" s="23"/>
      <c r="P65" s="38">
        <f t="shared" si="12"/>
        <v>10.847200000000001</v>
      </c>
      <c r="Q65" s="38">
        <f t="shared" si="13"/>
        <v>6.0657999999999994</v>
      </c>
      <c r="R65" s="38">
        <f t="shared" si="14"/>
        <v>7.8234000000000004</v>
      </c>
      <c r="S65" s="38">
        <f t="shared" si="15"/>
        <v>1.2636000000000001</v>
      </c>
      <c r="T65" s="38">
        <f t="shared" si="10"/>
        <v>26</v>
      </c>
    </row>
    <row r="66" spans="1:20">
      <c r="A66" s="8" t="s">
        <v>108</v>
      </c>
      <c r="B66" s="203">
        <v>26</v>
      </c>
      <c r="C66" s="203">
        <v>26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10.847200000000001</v>
      </c>
      <c r="J66" s="22">
        <f t="shared" si="6"/>
        <v>6.0657999999999994</v>
      </c>
      <c r="K66" s="22">
        <f t="shared" si="7"/>
        <v>7.8234000000000004</v>
      </c>
      <c r="L66" s="22">
        <f t="shared" si="8"/>
        <v>1.2636000000000001</v>
      </c>
      <c r="M66" s="156">
        <f t="shared" si="9"/>
        <v>26</v>
      </c>
      <c r="N66" s="23"/>
      <c r="P66" s="38">
        <f t="shared" si="12"/>
        <v>10.847200000000001</v>
      </c>
      <c r="Q66" s="38">
        <f t="shared" si="13"/>
        <v>6.0657999999999994</v>
      </c>
      <c r="R66" s="38">
        <f t="shared" si="14"/>
        <v>7.8234000000000004</v>
      </c>
      <c r="S66" s="38">
        <f t="shared" si="15"/>
        <v>1.2636000000000001</v>
      </c>
      <c r="T66" s="38">
        <f t="shared" si="10"/>
        <v>26</v>
      </c>
    </row>
    <row r="67" spans="1:20">
      <c r="A67" s="8" t="s">
        <v>109</v>
      </c>
      <c r="B67" s="203">
        <v>26</v>
      </c>
      <c r="C67" s="203">
        <v>26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10.847200000000001</v>
      </c>
      <c r="J67" s="22">
        <f t="shared" si="6"/>
        <v>6.0657999999999994</v>
      </c>
      <c r="K67" s="22">
        <f t="shared" si="7"/>
        <v>7.8234000000000004</v>
      </c>
      <c r="L67" s="22">
        <f t="shared" si="8"/>
        <v>1.2636000000000001</v>
      </c>
      <c r="M67" s="156">
        <f t="shared" si="9"/>
        <v>26</v>
      </c>
      <c r="N67" s="23"/>
      <c r="P67" s="38">
        <f t="shared" ref="P67:P98" si="17">I67</f>
        <v>10.847200000000001</v>
      </c>
      <c r="Q67" s="38">
        <f t="shared" ref="Q67:Q98" si="18">J67</f>
        <v>6.0657999999999994</v>
      </c>
      <c r="R67" s="38">
        <f t="shared" ref="R67:R98" si="19">K67</f>
        <v>7.8234000000000004</v>
      </c>
      <c r="S67" s="38">
        <f t="shared" ref="S67:S98" si="20">L67</f>
        <v>1.2636000000000001</v>
      </c>
      <c r="T67" s="38">
        <f t="shared" si="10"/>
        <v>26</v>
      </c>
    </row>
    <row r="68" spans="1:20">
      <c r="A68" s="8" t="s">
        <v>110</v>
      </c>
      <c r="B68" s="203">
        <v>26</v>
      </c>
      <c r="C68" s="203">
        <v>26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10.847200000000001</v>
      </c>
      <c r="J68" s="22">
        <f t="shared" ref="J68:J98" si="22">C68*E68/100</f>
        <v>6.0657999999999994</v>
      </c>
      <c r="K68" s="22">
        <f t="shared" ref="K68:K98" si="23">C68*F68/100</f>
        <v>7.8234000000000004</v>
      </c>
      <c r="L68" s="22">
        <f t="shared" ref="L68:L98" si="24">C68*G68/100</f>
        <v>1.2636000000000001</v>
      </c>
      <c r="M68" s="156">
        <f t="shared" ref="M68:M98" si="25">SUM(I68:L68)</f>
        <v>26</v>
      </c>
      <c r="N68" s="23"/>
      <c r="P68" s="38">
        <f t="shared" si="17"/>
        <v>10.847200000000001</v>
      </c>
      <c r="Q68" s="38">
        <f t="shared" si="18"/>
        <v>6.0657999999999994</v>
      </c>
      <c r="R68" s="38">
        <f t="shared" si="19"/>
        <v>7.8234000000000004</v>
      </c>
      <c r="S68" s="38">
        <f t="shared" si="20"/>
        <v>1.2636000000000001</v>
      </c>
      <c r="T68" s="38">
        <f t="shared" ref="T68:T99" si="26">SUM(P68:S68)</f>
        <v>26</v>
      </c>
    </row>
    <row r="69" spans="1:20">
      <c r="A69" s="8" t="s">
        <v>111</v>
      </c>
      <c r="B69" s="203">
        <v>26</v>
      </c>
      <c r="C69" s="203">
        <v>26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10.847200000000001</v>
      </c>
      <c r="J69" s="22">
        <f t="shared" si="22"/>
        <v>6.0657999999999994</v>
      </c>
      <c r="K69" s="22">
        <f t="shared" si="23"/>
        <v>7.8234000000000004</v>
      </c>
      <c r="L69" s="22">
        <f t="shared" si="24"/>
        <v>1.2636000000000001</v>
      </c>
      <c r="M69" s="156">
        <f t="shared" si="25"/>
        <v>26</v>
      </c>
      <c r="N69" s="23"/>
      <c r="P69" s="38">
        <f t="shared" si="17"/>
        <v>10.847200000000001</v>
      </c>
      <c r="Q69" s="38">
        <f t="shared" si="18"/>
        <v>6.0657999999999994</v>
      </c>
      <c r="R69" s="38">
        <f t="shared" si="19"/>
        <v>7.8234000000000004</v>
      </c>
      <c r="S69" s="38">
        <f t="shared" si="20"/>
        <v>1.2636000000000001</v>
      </c>
      <c r="T69" s="38">
        <f t="shared" si="26"/>
        <v>26</v>
      </c>
    </row>
    <row r="70" spans="1:20">
      <c r="A70" s="8" t="s">
        <v>112</v>
      </c>
      <c r="B70" s="203">
        <v>26</v>
      </c>
      <c r="C70" s="203">
        <v>26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10.847200000000001</v>
      </c>
      <c r="J70" s="22">
        <f t="shared" si="22"/>
        <v>6.0657999999999994</v>
      </c>
      <c r="K70" s="22">
        <f t="shared" si="23"/>
        <v>7.8234000000000004</v>
      </c>
      <c r="L70" s="22">
        <f t="shared" si="24"/>
        <v>1.2636000000000001</v>
      </c>
      <c r="M70" s="156">
        <f t="shared" si="25"/>
        <v>26</v>
      </c>
      <c r="N70" s="23"/>
      <c r="P70" s="38">
        <f t="shared" si="17"/>
        <v>10.847200000000001</v>
      </c>
      <c r="Q70" s="38">
        <f t="shared" si="18"/>
        <v>6.0657999999999994</v>
      </c>
      <c r="R70" s="38">
        <f t="shared" si="19"/>
        <v>7.8234000000000004</v>
      </c>
      <c r="S70" s="38">
        <f t="shared" si="20"/>
        <v>1.2636000000000001</v>
      </c>
      <c r="T70" s="38">
        <f t="shared" si="26"/>
        <v>26</v>
      </c>
    </row>
    <row r="71" spans="1:20">
      <c r="A71" s="8" t="s">
        <v>113</v>
      </c>
      <c r="B71" s="203">
        <v>26</v>
      </c>
      <c r="C71" s="203">
        <v>26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10.847200000000001</v>
      </c>
      <c r="J71" s="22">
        <f t="shared" si="22"/>
        <v>6.0657999999999994</v>
      </c>
      <c r="K71" s="22">
        <f t="shared" si="23"/>
        <v>7.8234000000000004</v>
      </c>
      <c r="L71" s="22">
        <f t="shared" si="24"/>
        <v>1.2636000000000001</v>
      </c>
      <c r="M71" s="156">
        <f t="shared" si="25"/>
        <v>26</v>
      </c>
      <c r="N71" s="23"/>
      <c r="P71" s="38">
        <f t="shared" si="17"/>
        <v>10.847200000000001</v>
      </c>
      <c r="Q71" s="38">
        <f t="shared" si="18"/>
        <v>6.0657999999999994</v>
      </c>
      <c r="R71" s="38">
        <f t="shared" si="19"/>
        <v>7.8234000000000004</v>
      </c>
      <c r="S71" s="38">
        <f t="shared" si="20"/>
        <v>1.2636000000000001</v>
      </c>
      <c r="T71" s="38">
        <f t="shared" si="26"/>
        <v>26</v>
      </c>
    </row>
    <row r="72" spans="1:20">
      <c r="A72" s="8" t="s">
        <v>114</v>
      </c>
      <c r="B72" s="203">
        <v>26</v>
      </c>
      <c r="C72" s="203">
        <v>26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10.847200000000001</v>
      </c>
      <c r="J72" s="22">
        <f t="shared" si="22"/>
        <v>6.0657999999999994</v>
      </c>
      <c r="K72" s="22">
        <f t="shared" si="23"/>
        <v>7.8234000000000004</v>
      </c>
      <c r="L72" s="22">
        <f t="shared" si="24"/>
        <v>1.2636000000000001</v>
      </c>
      <c r="M72" s="156">
        <f t="shared" si="25"/>
        <v>26</v>
      </c>
      <c r="N72" s="23"/>
      <c r="P72" s="38">
        <f t="shared" si="17"/>
        <v>10.847200000000001</v>
      </c>
      <c r="Q72" s="38">
        <f t="shared" si="18"/>
        <v>6.0657999999999994</v>
      </c>
      <c r="R72" s="38">
        <f t="shared" si="19"/>
        <v>7.8234000000000004</v>
      </c>
      <c r="S72" s="38">
        <f t="shared" si="20"/>
        <v>1.2636000000000001</v>
      </c>
      <c r="T72" s="38">
        <f t="shared" si="26"/>
        <v>26</v>
      </c>
    </row>
    <row r="73" spans="1:20">
      <c r="A73" s="8" t="s">
        <v>115</v>
      </c>
      <c r="B73" s="203">
        <v>26</v>
      </c>
      <c r="C73" s="203">
        <v>26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10.847200000000001</v>
      </c>
      <c r="J73" s="22">
        <f t="shared" si="22"/>
        <v>6.0657999999999994</v>
      </c>
      <c r="K73" s="22">
        <f t="shared" si="23"/>
        <v>7.8234000000000004</v>
      </c>
      <c r="L73" s="22">
        <f t="shared" si="24"/>
        <v>1.2636000000000001</v>
      </c>
      <c r="M73" s="156">
        <f t="shared" si="25"/>
        <v>26</v>
      </c>
      <c r="N73" s="23"/>
      <c r="P73" s="38">
        <f t="shared" si="17"/>
        <v>10.847200000000001</v>
      </c>
      <c r="Q73" s="38">
        <f t="shared" si="18"/>
        <v>6.0657999999999994</v>
      </c>
      <c r="R73" s="38">
        <f t="shared" si="19"/>
        <v>7.8234000000000004</v>
      </c>
      <c r="S73" s="38">
        <f t="shared" si="20"/>
        <v>1.2636000000000001</v>
      </c>
      <c r="T73" s="38">
        <f t="shared" si="26"/>
        <v>26</v>
      </c>
    </row>
    <row r="74" spans="1:20">
      <c r="A74" s="8" t="s">
        <v>116</v>
      </c>
      <c r="B74" s="203">
        <v>26</v>
      </c>
      <c r="C74" s="203">
        <v>26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10.847200000000001</v>
      </c>
      <c r="J74" s="22">
        <f t="shared" si="22"/>
        <v>6.0657999999999994</v>
      </c>
      <c r="K74" s="22">
        <f t="shared" si="23"/>
        <v>7.8234000000000004</v>
      </c>
      <c r="L74" s="22">
        <f t="shared" si="24"/>
        <v>1.2636000000000001</v>
      </c>
      <c r="M74" s="156">
        <f t="shared" si="25"/>
        <v>26</v>
      </c>
      <c r="N74" s="23"/>
      <c r="P74" s="38">
        <f t="shared" si="17"/>
        <v>10.847200000000001</v>
      </c>
      <c r="Q74" s="38">
        <f t="shared" si="18"/>
        <v>6.0657999999999994</v>
      </c>
      <c r="R74" s="38">
        <f t="shared" si="19"/>
        <v>7.8234000000000004</v>
      </c>
      <c r="S74" s="38">
        <f t="shared" si="20"/>
        <v>1.2636000000000001</v>
      </c>
      <c r="T74" s="38">
        <f t="shared" si="26"/>
        <v>26</v>
      </c>
    </row>
    <row r="75" spans="1:20">
      <c r="A75" s="8" t="s">
        <v>117</v>
      </c>
      <c r="B75" s="203">
        <v>26</v>
      </c>
      <c r="C75" s="203">
        <v>26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10.847200000000001</v>
      </c>
      <c r="J75" s="22">
        <f t="shared" si="22"/>
        <v>6.0657999999999994</v>
      </c>
      <c r="K75" s="22">
        <f t="shared" si="23"/>
        <v>7.8234000000000004</v>
      </c>
      <c r="L75" s="22">
        <f t="shared" si="24"/>
        <v>1.2636000000000001</v>
      </c>
      <c r="M75" s="156">
        <f t="shared" si="25"/>
        <v>26</v>
      </c>
      <c r="N75" s="23"/>
      <c r="P75" s="38">
        <f t="shared" si="17"/>
        <v>10.847200000000001</v>
      </c>
      <c r="Q75" s="38">
        <f t="shared" si="18"/>
        <v>6.0657999999999994</v>
      </c>
      <c r="R75" s="38">
        <f t="shared" si="19"/>
        <v>7.8234000000000004</v>
      </c>
      <c r="S75" s="38">
        <f t="shared" si="20"/>
        <v>1.2636000000000001</v>
      </c>
      <c r="T75" s="38">
        <f t="shared" si="26"/>
        <v>26</v>
      </c>
    </row>
    <row r="76" spans="1:20">
      <c r="A76" s="8" t="s">
        <v>118</v>
      </c>
      <c r="B76" s="203">
        <v>26</v>
      </c>
      <c r="C76" s="203">
        <v>26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10.847200000000001</v>
      </c>
      <c r="J76" s="22">
        <f t="shared" si="22"/>
        <v>6.0657999999999994</v>
      </c>
      <c r="K76" s="22">
        <f t="shared" si="23"/>
        <v>7.8234000000000004</v>
      </c>
      <c r="L76" s="22">
        <f t="shared" si="24"/>
        <v>1.2636000000000001</v>
      </c>
      <c r="M76" s="156">
        <f t="shared" si="25"/>
        <v>26</v>
      </c>
      <c r="N76" s="23"/>
      <c r="P76" s="38">
        <f t="shared" si="17"/>
        <v>10.847200000000001</v>
      </c>
      <c r="Q76" s="38">
        <f t="shared" si="18"/>
        <v>6.0657999999999994</v>
      </c>
      <c r="R76" s="38">
        <f t="shared" si="19"/>
        <v>7.8234000000000004</v>
      </c>
      <c r="S76" s="38">
        <f t="shared" si="20"/>
        <v>1.2636000000000001</v>
      </c>
      <c r="T76" s="38">
        <f t="shared" si="26"/>
        <v>26</v>
      </c>
    </row>
    <row r="77" spans="1:20">
      <c r="A77" s="8" t="s">
        <v>119</v>
      </c>
      <c r="B77" s="203">
        <v>26</v>
      </c>
      <c r="C77" s="203">
        <v>26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10.847200000000001</v>
      </c>
      <c r="J77" s="22">
        <f t="shared" si="22"/>
        <v>6.0657999999999994</v>
      </c>
      <c r="K77" s="22">
        <f t="shared" si="23"/>
        <v>7.8234000000000004</v>
      </c>
      <c r="L77" s="22">
        <f t="shared" si="24"/>
        <v>1.2636000000000001</v>
      </c>
      <c r="M77" s="156">
        <f t="shared" si="25"/>
        <v>26</v>
      </c>
      <c r="N77" s="23"/>
      <c r="P77" s="38">
        <f t="shared" si="17"/>
        <v>10.847200000000001</v>
      </c>
      <c r="Q77" s="38">
        <f t="shared" si="18"/>
        <v>6.0657999999999994</v>
      </c>
      <c r="R77" s="38">
        <f t="shared" si="19"/>
        <v>7.8234000000000004</v>
      </c>
      <c r="S77" s="38">
        <f t="shared" si="20"/>
        <v>1.2636000000000001</v>
      </c>
      <c r="T77" s="38">
        <f t="shared" si="26"/>
        <v>26</v>
      </c>
    </row>
    <row r="78" spans="1:20">
      <c r="A78" s="8" t="s">
        <v>120</v>
      </c>
      <c r="B78" s="203">
        <v>26</v>
      </c>
      <c r="C78" s="203">
        <v>26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10.847200000000001</v>
      </c>
      <c r="J78" s="22">
        <f t="shared" si="22"/>
        <v>6.0657999999999994</v>
      </c>
      <c r="K78" s="22">
        <f t="shared" si="23"/>
        <v>7.8234000000000004</v>
      </c>
      <c r="L78" s="22">
        <f t="shared" si="24"/>
        <v>1.2636000000000001</v>
      </c>
      <c r="M78" s="156">
        <f t="shared" si="25"/>
        <v>26</v>
      </c>
      <c r="N78" s="23"/>
      <c r="P78" s="38">
        <f t="shared" si="17"/>
        <v>10.847200000000001</v>
      </c>
      <c r="Q78" s="38">
        <f t="shared" si="18"/>
        <v>6.0657999999999994</v>
      </c>
      <c r="R78" s="38">
        <f t="shared" si="19"/>
        <v>7.8234000000000004</v>
      </c>
      <c r="S78" s="38">
        <f t="shared" si="20"/>
        <v>1.2636000000000001</v>
      </c>
      <c r="T78" s="38">
        <f t="shared" si="26"/>
        <v>26</v>
      </c>
    </row>
    <row r="79" spans="1:20">
      <c r="A79" s="8" t="s">
        <v>121</v>
      </c>
      <c r="B79" s="203">
        <v>26</v>
      </c>
      <c r="C79" s="203">
        <v>26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10.847200000000001</v>
      </c>
      <c r="J79" s="22">
        <f t="shared" si="22"/>
        <v>6.0657999999999994</v>
      </c>
      <c r="K79" s="22">
        <f t="shared" si="23"/>
        <v>7.8234000000000004</v>
      </c>
      <c r="L79" s="22">
        <f t="shared" si="24"/>
        <v>1.2636000000000001</v>
      </c>
      <c r="M79" s="156">
        <f t="shared" si="25"/>
        <v>26</v>
      </c>
      <c r="N79" s="23"/>
      <c r="P79" s="38">
        <f t="shared" si="17"/>
        <v>10.847200000000001</v>
      </c>
      <c r="Q79" s="38">
        <f t="shared" si="18"/>
        <v>6.0657999999999994</v>
      </c>
      <c r="R79" s="38">
        <f t="shared" si="19"/>
        <v>7.8234000000000004</v>
      </c>
      <c r="S79" s="38">
        <f t="shared" si="20"/>
        <v>1.2636000000000001</v>
      </c>
      <c r="T79" s="38">
        <f t="shared" si="26"/>
        <v>26</v>
      </c>
    </row>
    <row r="80" spans="1:20">
      <c r="A80" s="8" t="s">
        <v>122</v>
      </c>
      <c r="B80" s="203">
        <v>26</v>
      </c>
      <c r="C80" s="203">
        <v>26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10.847200000000001</v>
      </c>
      <c r="J80" s="22">
        <f t="shared" si="22"/>
        <v>6.0657999999999994</v>
      </c>
      <c r="K80" s="22">
        <f t="shared" si="23"/>
        <v>7.8234000000000004</v>
      </c>
      <c r="L80" s="22">
        <f t="shared" si="24"/>
        <v>1.2636000000000001</v>
      </c>
      <c r="M80" s="156">
        <f t="shared" si="25"/>
        <v>26</v>
      </c>
      <c r="N80" s="23"/>
      <c r="P80" s="38">
        <f t="shared" si="17"/>
        <v>10.847200000000001</v>
      </c>
      <c r="Q80" s="38">
        <f t="shared" si="18"/>
        <v>6.0657999999999994</v>
      </c>
      <c r="R80" s="38">
        <f t="shared" si="19"/>
        <v>7.8234000000000004</v>
      </c>
      <c r="S80" s="38">
        <f t="shared" si="20"/>
        <v>1.2636000000000001</v>
      </c>
      <c r="T80" s="38">
        <f t="shared" si="26"/>
        <v>26</v>
      </c>
    </row>
    <row r="81" spans="1:20">
      <c r="A81" s="8" t="s">
        <v>123</v>
      </c>
      <c r="B81" s="203">
        <v>26</v>
      </c>
      <c r="C81" s="203">
        <v>26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10.847200000000001</v>
      </c>
      <c r="J81" s="22">
        <f t="shared" si="22"/>
        <v>6.0657999999999994</v>
      </c>
      <c r="K81" s="22">
        <f t="shared" si="23"/>
        <v>7.8234000000000004</v>
      </c>
      <c r="L81" s="22">
        <f t="shared" si="24"/>
        <v>1.2636000000000001</v>
      </c>
      <c r="M81" s="156">
        <f t="shared" si="25"/>
        <v>26</v>
      </c>
      <c r="N81" s="23"/>
      <c r="P81" s="38">
        <f t="shared" si="17"/>
        <v>10.847200000000001</v>
      </c>
      <c r="Q81" s="38">
        <f t="shared" si="18"/>
        <v>6.0657999999999994</v>
      </c>
      <c r="R81" s="38">
        <f t="shared" si="19"/>
        <v>7.8234000000000004</v>
      </c>
      <c r="S81" s="38">
        <f t="shared" si="20"/>
        <v>1.2636000000000001</v>
      </c>
      <c r="T81" s="38">
        <f t="shared" si="26"/>
        <v>26</v>
      </c>
    </row>
    <row r="82" spans="1:20">
      <c r="A82" s="8" t="s">
        <v>124</v>
      </c>
      <c r="B82" s="203">
        <v>26</v>
      </c>
      <c r="C82" s="203">
        <v>26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10.847200000000001</v>
      </c>
      <c r="J82" s="22">
        <f t="shared" si="22"/>
        <v>6.0657999999999994</v>
      </c>
      <c r="K82" s="22">
        <f t="shared" si="23"/>
        <v>7.8234000000000004</v>
      </c>
      <c r="L82" s="22">
        <f t="shared" si="24"/>
        <v>1.2636000000000001</v>
      </c>
      <c r="M82" s="156">
        <f t="shared" si="25"/>
        <v>26</v>
      </c>
      <c r="N82" s="23"/>
      <c r="P82" s="38">
        <f t="shared" si="17"/>
        <v>10.847200000000001</v>
      </c>
      <c r="Q82" s="38">
        <f t="shared" si="18"/>
        <v>6.0657999999999994</v>
      </c>
      <c r="R82" s="38">
        <f t="shared" si="19"/>
        <v>7.8234000000000004</v>
      </c>
      <c r="S82" s="38">
        <f t="shared" si="20"/>
        <v>1.2636000000000001</v>
      </c>
      <c r="T82" s="38">
        <f t="shared" si="26"/>
        <v>26</v>
      </c>
    </row>
    <row r="83" spans="1:20">
      <c r="A83" s="8" t="s">
        <v>125</v>
      </c>
      <c r="B83" s="203">
        <v>26</v>
      </c>
      <c r="C83" s="203">
        <v>26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10.847200000000001</v>
      </c>
      <c r="J83" s="22">
        <f t="shared" si="22"/>
        <v>6.0657999999999994</v>
      </c>
      <c r="K83" s="22">
        <f t="shared" si="23"/>
        <v>7.8234000000000004</v>
      </c>
      <c r="L83" s="22">
        <f t="shared" si="24"/>
        <v>1.2636000000000001</v>
      </c>
      <c r="M83" s="156">
        <f t="shared" si="25"/>
        <v>26</v>
      </c>
      <c r="N83" s="23"/>
      <c r="P83" s="38">
        <f t="shared" si="17"/>
        <v>10.847200000000001</v>
      </c>
      <c r="Q83" s="38">
        <f t="shared" si="18"/>
        <v>6.0657999999999994</v>
      </c>
      <c r="R83" s="38">
        <f t="shared" si="19"/>
        <v>7.8234000000000004</v>
      </c>
      <c r="S83" s="38">
        <f t="shared" si="20"/>
        <v>1.2636000000000001</v>
      </c>
      <c r="T83" s="38">
        <f t="shared" si="26"/>
        <v>26</v>
      </c>
    </row>
    <row r="84" spans="1:20">
      <c r="A84" s="8" t="s">
        <v>126</v>
      </c>
      <c r="B84" s="203">
        <v>26</v>
      </c>
      <c r="C84" s="203">
        <v>26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10.847200000000001</v>
      </c>
      <c r="J84" s="22">
        <f t="shared" si="22"/>
        <v>6.0657999999999994</v>
      </c>
      <c r="K84" s="22">
        <f t="shared" si="23"/>
        <v>7.8234000000000004</v>
      </c>
      <c r="L84" s="22">
        <f t="shared" si="24"/>
        <v>1.2636000000000001</v>
      </c>
      <c r="M84" s="156">
        <f t="shared" si="25"/>
        <v>26</v>
      </c>
      <c r="N84" s="23"/>
      <c r="P84" s="38">
        <f t="shared" si="17"/>
        <v>10.847200000000001</v>
      </c>
      <c r="Q84" s="38">
        <f t="shared" si="18"/>
        <v>6.0657999999999994</v>
      </c>
      <c r="R84" s="38">
        <f t="shared" si="19"/>
        <v>7.8234000000000004</v>
      </c>
      <c r="S84" s="38">
        <f t="shared" si="20"/>
        <v>1.2636000000000001</v>
      </c>
      <c r="T84" s="38">
        <f t="shared" si="26"/>
        <v>26</v>
      </c>
    </row>
    <row r="85" spans="1:20">
      <c r="A85" s="8" t="s">
        <v>127</v>
      </c>
      <c r="B85" s="203">
        <v>26</v>
      </c>
      <c r="C85" s="203">
        <v>26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10.847200000000001</v>
      </c>
      <c r="J85" s="22">
        <f t="shared" si="22"/>
        <v>6.0657999999999994</v>
      </c>
      <c r="K85" s="22">
        <f t="shared" si="23"/>
        <v>7.8234000000000004</v>
      </c>
      <c r="L85" s="22">
        <f t="shared" si="24"/>
        <v>1.2636000000000001</v>
      </c>
      <c r="M85" s="156">
        <f t="shared" si="25"/>
        <v>26</v>
      </c>
      <c r="N85" s="23"/>
      <c r="P85" s="38">
        <f t="shared" si="17"/>
        <v>10.847200000000001</v>
      </c>
      <c r="Q85" s="38">
        <f t="shared" si="18"/>
        <v>6.0657999999999994</v>
      </c>
      <c r="R85" s="38">
        <f t="shared" si="19"/>
        <v>7.8234000000000004</v>
      </c>
      <c r="S85" s="38">
        <f t="shared" si="20"/>
        <v>1.2636000000000001</v>
      </c>
      <c r="T85" s="38">
        <f t="shared" si="26"/>
        <v>26</v>
      </c>
    </row>
    <row r="86" spans="1:20">
      <c r="A86" s="8" t="s">
        <v>128</v>
      </c>
      <c r="B86" s="203">
        <v>26</v>
      </c>
      <c r="C86" s="203">
        <v>26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10.847200000000001</v>
      </c>
      <c r="J86" s="22">
        <f t="shared" si="22"/>
        <v>6.0657999999999994</v>
      </c>
      <c r="K86" s="22">
        <f t="shared" si="23"/>
        <v>7.8234000000000004</v>
      </c>
      <c r="L86" s="22">
        <f t="shared" si="24"/>
        <v>1.2636000000000001</v>
      </c>
      <c r="M86" s="156">
        <f t="shared" si="25"/>
        <v>26</v>
      </c>
      <c r="N86" s="23"/>
      <c r="P86" s="38">
        <f t="shared" si="17"/>
        <v>10.847200000000001</v>
      </c>
      <c r="Q86" s="38">
        <f t="shared" si="18"/>
        <v>6.0657999999999994</v>
      </c>
      <c r="R86" s="38">
        <f t="shared" si="19"/>
        <v>7.8234000000000004</v>
      </c>
      <c r="S86" s="38">
        <f t="shared" si="20"/>
        <v>1.2636000000000001</v>
      </c>
      <c r="T86" s="38">
        <f t="shared" si="26"/>
        <v>26</v>
      </c>
    </row>
    <row r="87" spans="1:20">
      <c r="A87" s="8" t="s">
        <v>129</v>
      </c>
      <c r="B87" s="203">
        <v>26</v>
      </c>
      <c r="C87" s="203">
        <v>26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10.847200000000001</v>
      </c>
      <c r="J87" s="22">
        <f t="shared" si="22"/>
        <v>6.0657999999999994</v>
      </c>
      <c r="K87" s="22">
        <f t="shared" si="23"/>
        <v>7.8234000000000004</v>
      </c>
      <c r="L87" s="22">
        <f t="shared" si="24"/>
        <v>1.2636000000000001</v>
      </c>
      <c r="M87" s="156">
        <f t="shared" si="25"/>
        <v>26</v>
      </c>
      <c r="N87" s="23"/>
      <c r="P87" s="38">
        <f t="shared" si="17"/>
        <v>10.847200000000001</v>
      </c>
      <c r="Q87" s="38">
        <f t="shared" si="18"/>
        <v>6.0657999999999994</v>
      </c>
      <c r="R87" s="38">
        <f t="shared" si="19"/>
        <v>7.8234000000000004</v>
      </c>
      <c r="S87" s="38">
        <f t="shared" si="20"/>
        <v>1.2636000000000001</v>
      </c>
      <c r="T87" s="38">
        <f t="shared" si="26"/>
        <v>26</v>
      </c>
    </row>
    <row r="88" spans="1:20">
      <c r="A88" s="8" t="s">
        <v>130</v>
      </c>
      <c r="B88" s="203">
        <v>26</v>
      </c>
      <c r="C88" s="203">
        <v>26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10.847200000000001</v>
      </c>
      <c r="J88" s="22">
        <f t="shared" si="22"/>
        <v>6.0657999999999994</v>
      </c>
      <c r="K88" s="22">
        <f t="shared" si="23"/>
        <v>7.8234000000000004</v>
      </c>
      <c r="L88" s="22">
        <f t="shared" si="24"/>
        <v>1.2636000000000001</v>
      </c>
      <c r="M88" s="156">
        <f t="shared" si="25"/>
        <v>26</v>
      </c>
      <c r="N88" s="23"/>
      <c r="P88" s="38">
        <f t="shared" si="17"/>
        <v>10.847200000000001</v>
      </c>
      <c r="Q88" s="38">
        <f t="shared" si="18"/>
        <v>6.0657999999999994</v>
      </c>
      <c r="R88" s="38">
        <f t="shared" si="19"/>
        <v>7.8234000000000004</v>
      </c>
      <c r="S88" s="38">
        <f t="shared" si="20"/>
        <v>1.2636000000000001</v>
      </c>
      <c r="T88" s="38">
        <f t="shared" si="26"/>
        <v>26</v>
      </c>
    </row>
    <row r="89" spans="1:20">
      <c r="A89" s="8" t="s">
        <v>131</v>
      </c>
      <c r="B89" s="203">
        <v>26</v>
      </c>
      <c r="C89" s="203">
        <v>26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10.847200000000001</v>
      </c>
      <c r="J89" s="22">
        <f t="shared" si="22"/>
        <v>6.0657999999999994</v>
      </c>
      <c r="K89" s="22">
        <f t="shared" si="23"/>
        <v>7.8234000000000004</v>
      </c>
      <c r="L89" s="22">
        <f t="shared" si="24"/>
        <v>1.2636000000000001</v>
      </c>
      <c r="M89" s="156">
        <f t="shared" si="25"/>
        <v>26</v>
      </c>
      <c r="N89" s="23"/>
      <c r="P89" s="38">
        <f t="shared" si="17"/>
        <v>10.847200000000001</v>
      </c>
      <c r="Q89" s="38">
        <f t="shared" si="18"/>
        <v>6.0657999999999994</v>
      </c>
      <c r="R89" s="38">
        <f t="shared" si="19"/>
        <v>7.8234000000000004</v>
      </c>
      <c r="S89" s="38">
        <f t="shared" si="20"/>
        <v>1.2636000000000001</v>
      </c>
      <c r="T89" s="38">
        <f t="shared" si="26"/>
        <v>26</v>
      </c>
    </row>
    <row r="90" spans="1:20">
      <c r="A90" s="8" t="s">
        <v>132</v>
      </c>
      <c r="B90" s="203">
        <v>26</v>
      </c>
      <c r="C90" s="203">
        <v>26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10.847200000000001</v>
      </c>
      <c r="J90" s="22">
        <f t="shared" si="22"/>
        <v>6.0657999999999994</v>
      </c>
      <c r="K90" s="22">
        <f t="shared" si="23"/>
        <v>7.8234000000000004</v>
      </c>
      <c r="L90" s="22">
        <f t="shared" si="24"/>
        <v>1.2636000000000001</v>
      </c>
      <c r="M90" s="156">
        <f t="shared" si="25"/>
        <v>26</v>
      </c>
      <c r="N90" s="23"/>
      <c r="P90" s="38">
        <f t="shared" si="17"/>
        <v>10.847200000000001</v>
      </c>
      <c r="Q90" s="38">
        <f t="shared" si="18"/>
        <v>6.0657999999999994</v>
      </c>
      <c r="R90" s="38">
        <f t="shared" si="19"/>
        <v>7.8234000000000004</v>
      </c>
      <c r="S90" s="38">
        <f t="shared" si="20"/>
        <v>1.2636000000000001</v>
      </c>
      <c r="T90" s="38">
        <f t="shared" si="26"/>
        <v>26</v>
      </c>
    </row>
    <row r="91" spans="1:20">
      <c r="A91" s="8" t="s">
        <v>133</v>
      </c>
      <c r="B91" s="203">
        <v>26</v>
      </c>
      <c r="C91" s="203">
        <v>26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10.847200000000001</v>
      </c>
      <c r="J91" s="22">
        <f t="shared" si="22"/>
        <v>6.0657999999999994</v>
      </c>
      <c r="K91" s="22">
        <f t="shared" si="23"/>
        <v>7.8234000000000004</v>
      </c>
      <c r="L91" s="22">
        <f t="shared" si="24"/>
        <v>1.2636000000000001</v>
      </c>
      <c r="M91" s="156">
        <f t="shared" si="25"/>
        <v>26</v>
      </c>
      <c r="N91" s="23"/>
      <c r="P91" s="38">
        <f t="shared" si="17"/>
        <v>10.847200000000001</v>
      </c>
      <c r="Q91" s="38">
        <f t="shared" si="18"/>
        <v>6.0657999999999994</v>
      </c>
      <c r="R91" s="38">
        <f t="shared" si="19"/>
        <v>7.8234000000000004</v>
      </c>
      <c r="S91" s="38">
        <f t="shared" si="20"/>
        <v>1.2636000000000001</v>
      </c>
      <c r="T91" s="38">
        <f t="shared" si="26"/>
        <v>26</v>
      </c>
    </row>
    <row r="92" spans="1:20">
      <c r="A92" s="8" t="s">
        <v>134</v>
      </c>
      <c r="B92" s="203">
        <v>26</v>
      </c>
      <c r="C92" s="203">
        <v>26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10.847200000000001</v>
      </c>
      <c r="J92" s="22">
        <f t="shared" si="22"/>
        <v>6.0657999999999994</v>
      </c>
      <c r="K92" s="22">
        <f t="shared" si="23"/>
        <v>7.8234000000000004</v>
      </c>
      <c r="L92" s="22">
        <f t="shared" si="24"/>
        <v>1.2636000000000001</v>
      </c>
      <c r="M92" s="156">
        <f t="shared" si="25"/>
        <v>26</v>
      </c>
      <c r="N92" s="23"/>
      <c r="P92" s="38">
        <f t="shared" si="17"/>
        <v>10.847200000000001</v>
      </c>
      <c r="Q92" s="38">
        <f t="shared" si="18"/>
        <v>6.0657999999999994</v>
      </c>
      <c r="R92" s="38">
        <f t="shared" si="19"/>
        <v>7.8234000000000004</v>
      </c>
      <c r="S92" s="38">
        <f t="shared" si="20"/>
        <v>1.2636000000000001</v>
      </c>
      <c r="T92" s="38">
        <f t="shared" si="26"/>
        <v>26</v>
      </c>
    </row>
    <row r="93" spans="1:20">
      <c r="A93" s="8" t="s">
        <v>135</v>
      </c>
      <c r="B93" s="203">
        <v>26</v>
      </c>
      <c r="C93" s="203">
        <v>26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10.847200000000001</v>
      </c>
      <c r="J93" s="22">
        <f t="shared" si="22"/>
        <v>6.0657999999999994</v>
      </c>
      <c r="K93" s="22">
        <f t="shared" si="23"/>
        <v>7.8234000000000004</v>
      </c>
      <c r="L93" s="22">
        <f t="shared" si="24"/>
        <v>1.2636000000000001</v>
      </c>
      <c r="M93" s="156">
        <f t="shared" si="25"/>
        <v>26</v>
      </c>
      <c r="N93" s="23"/>
      <c r="P93" s="38">
        <f t="shared" si="17"/>
        <v>10.847200000000001</v>
      </c>
      <c r="Q93" s="38">
        <f t="shared" si="18"/>
        <v>6.0657999999999994</v>
      </c>
      <c r="R93" s="38">
        <f t="shared" si="19"/>
        <v>7.8234000000000004</v>
      </c>
      <c r="S93" s="38">
        <f t="shared" si="20"/>
        <v>1.2636000000000001</v>
      </c>
      <c r="T93" s="38">
        <f t="shared" si="26"/>
        <v>26</v>
      </c>
    </row>
    <row r="94" spans="1:20">
      <c r="A94" s="8" t="s">
        <v>136</v>
      </c>
      <c r="B94" s="203">
        <v>26</v>
      </c>
      <c r="C94" s="203">
        <v>26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10.847200000000001</v>
      </c>
      <c r="J94" s="22">
        <f t="shared" si="22"/>
        <v>6.0657999999999994</v>
      </c>
      <c r="K94" s="22">
        <f t="shared" si="23"/>
        <v>7.8234000000000004</v>
      </c>
      <c r="L94" s="22">
        <f t="shared" si="24"/>
        <v>1.2636000000000001</v>
      </c>
      <c r="M94" s="156">
        <f t="shared" si="25"/>
        <v>26</v>
      </c>
      <c r="N94" s="23"/>
      <c r="P94" s="38">
        <f t="shared" si="17"/>
        <v>10.847200000000001</v>
      </c>
      <c r="Q94" s="38">
        <f t="shared" si="18"/>
        <v>6.0657999999999994</v>
      </c>
      <c r="R94" s="38">
        <f t="shared" si="19"/>
        <v>7.8234000000000004</v>
      </c>
      <c r="S94" s="38">
        <f t="shared" si="20"/>
        <v>1.2636000000000001</v>
      </c>
      <c r="T94" s="38">
        <f t="shared" si="26"/>
        <v>26</v>
      </c>
    </row>
    <row r="95" spans="1:20">
      <c r="A95" s="8" t="s">
        <v>137</v>
      </c>
      <c r="B95" s="203">
        <v>26</v>
      </c>
      <c r="C95" s="203">
        <v>26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10.847200000000001</v>
      </c>
      <c r="J95" s="22">
        <f t="shared" si="22"/>
        <v>6.0657999999999994</v>
      </c>
      <c r="K95" s="22">
        <f t="shared" si="23"/>
        <v>7.8234000000000004</v>
      </c>
      <c r="L95" s="22">
        <f t="shared" si="24"/>
        <v>1.2636000000000001</v>
      </c>
      <c r="M95" s="156">
        <f t="shared" si="25"/>
        <v>26</v>
      </c>
      <c r="N95" s="23"/>
      <c r="P95" s="38">
        <f t="shared" si="17"/>
        <v>10.847200000000001</v>
      </c>
      <c r="Q95" s="38">
        <f t="shared" si="18"/>
        <v>6.0657999999999994</v>
      </c>
      <c r="R95" s="38">
        <f t="shared" si="19"/>
        <v>7.8234000000000004</v>
      </c>
      <c r="S95" s="38">
        <f t="shared" si="20"/>
        <v>1.2636000000000001</v>
      </c>
      <c r="T95" s="38">
        <f t="shared" si="26"/>
        <v>26</v>
      </c>
    </row>
    <row r="96" spans="1:20">
      <c r="A96" s="8" t="s">
        <v>138</v>
      </c>
      <c r="B96" s="203">
        <v>26</v>
      </c>
      <c r="C96" s="203">
        <v>26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10.847200000000001</v>
      </c>
      <c r="J96" s="22">
        <f t="shared" si="22"/>
        <v>6.0657999999999994</v>
      </c>
      <c r="K96" s="22">
        <f t="shared" si="23"/>
        <v>7.8234000000000004</v>
      </c>
      <c r="L96" s="22">
        <f t="shared" si="24"/>
        <v>1.2636000000000001</v>
      </c>
      <c r="M96" s="156">
        <f t="shared" si="25"/>
        <v>26</v>
      </c>
      <c r="N96" s="23"/>
      <c r="P96" s="38">
        <f t="shared" si="17"/>
        <v>10.847200000000001</v>
      </c>
      <c r="Q96" s="38">
        <f t="shared" si="18"/>
        <v>6.0657999999999994</v>
      </c>
      <c r="R96" s="38">
        <f t="shared" si="19"/>
        <v>7.8234000000000004</v>
      </c>
      <c r="S96" s="38">
        <f t="shared" si="20"/>
        <v>1.2636000000000001</v>
      </c>
      <c r="T96" s="38">
        <f t="shared" si="26"/>
        <v>26</v>
      </c>
    </row>
    <row r="97" spans="1:23">
      <c r="A97" s="8" t="s">
        <v>139</v>
      </c>
      <c r="B97" s="203">
        <v>26</v>
      </c>
      <c r="C97" s="203">
        <v>26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10.847200000000001</v>
      </c>
      <c r="J97" s="22">
        <f t="shared" si="22"/>
        <v>6.0657999999999994</v>
      </c>
      <c r="K97" s="22">
        <f t="shared" si="23"/>
        <v>7.8234000000000004</v>
      </c>
      <c r="L97" s="22">
        <f t="shared" si="24"/>
        <v>1.2636000000000001</v>
      </c>
      <c r="M97" s="156">
        <f t="shared" si="25"/>
        <v>26</v>
      </c>
      <c r="N97" s="23"/>
      <c r="P97" s="38">
        <f t="shared" si="17"/>
        <v>10.847200000000001</v>
      </c>
      <c r="Q97" s="38">
        <f t="shared" si="18"/>
        <v>6.0657999999999994</v>
      </c>
      <c r="R97" s="38">
        <f t="shared" si="19"/>
        <v>7.8234000000000004</v>
      </c>
      <c r="S97" s="38">
        <f t="shared" si="20"/>
        <v>1.2636000000000001</v>
      </c>
      <c r="T97" s="38">
        <f t="shared" si="26"/>
        <v>26</v>
      </c>
    </row>
    <row r="98" spans="1:23" ht="15.75" thickBot="1">
      <c r="A98" s="8" t="s">
        <v>140</v>
      </c>
      <c r="B98" s="203">
        <v>26</v>
      </c>
      <c r="C98" s="203">
        <v>26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10.847200000000001</v>
      </c>
      <c r="J98" s="22">
        <f t="shared" si="22"/>
        <v>6.0657999999999994</v>
      </c>
      <c r="K98" s="22">
        <f t="shared" si="23"/>
        <v>7.8234000000000004</v>
      </c>
      <c r="L98" s="22">
        <f t="shared" si="24"/>
        <v>1.2636000000000001</v>
      </c>
      <c r="M98" s="156">
        <f t="shared" si="25"/>
        <v>26</v>
      </c>
      <c r="N98" s="23"/>
      <c r="P98" s="38">
        <f t="shared" si="17"/>
        <v>10.847200000000001</v>
      </c>
      <c r="Q98" s="38">
        <f t="shared" si="18"/>
        <v>6.0657999999999994</v>
      </c>
      <c r="R98" s="38">
        <f t="shared" si="19"/>
        <v>7.8234000000000004</v>
      </c>
      <c r="S98" s="38">
        <f t="shared" si="20"/>
        <v>1.2636000000000001</v>
      </c>
      <c r="T98" s="38">
        <f t="shared" si="26"/>
        <v>26</v>
      </c>
    </row>
    <row r="99" spans="1:23" ht="15.75" thickBot="1">
      <c r="A99" s="8" t="s">
        <v>171</v>
      </c>
      <c r="B99" s="21">
        <f t="shared" ref="B99:H99" si="27">SUM(B3:B98)/4000</f>
        <v>0.57212499999999999</v>
      </c>
      <c r="C99" s="21">
        <f t="shared" si="27"/>
        <v>0.57074999999999998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0.23811690000000033</v>
      </c>
      <c r="J99" s="157">
        <f t="shared" ref="J99:L99" si="28">SUM(J3:J98)/4000</f>
        <v>0.13315597500000018</v>
      </c>
      <c r="K99" s="157">
        <f t="shared" si="28"/>
        <v>0.1717386749999999</v>
      </c>
      <c r="L99" s="157">
        <f t="shared" si="28"/>
        <v>2.7738449999999949E-2</v>
      </c>
      <c r="M99" s="158">
        <f>SUM(M3:M98)/4000</f>
        <v>0.57074999999999998</v>
      </c>
      <c r="N99" s="24"/>
      <c r="P99" s="38">
        <f>SUM(P3:P98)/4000</f>
        <v>0.23811690000000033</v>
      </c>
      <c r="Q99" s="38">
        <f t="shared" ref="Q99:S99" si="29">SUM(Q3:Q98)/4000</f>
        <v>0.13315597500000018</v>
      </c>
      <c r="R99" s="38">
        <f t="shared" si="29"/>
        <v>0.1717386749999999</v>
      </c>
      <c r="S99" s="38">
        <f t="shared" si="29"/>
        <v>2.7738449999999949E-2</v>
      </c>
      <c r="T99" s="38">
        <f t="shared" si="26"/>
        <v>0.57075000000000031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-225</v>
      </c>
      <c r="P3" s="54">
        <v>0</v>
      </c>
      <c r="Q3" s="54">
        <v>-10</v>
      </c>
      <c r="R3" s="54">
        <v>0</v>
      </c>
      <c r="S3" s="73">
        <v>0</v>
      </c>
      <c r="U3" s="74"/>
      <c r="V3" s="75"/>
      <c r="W3">
        <v>0</v>
      </c>
      <c r="X3">
        <v>-225</v>
      </c>
      <c r="Y3">
        <v>-10</v>
      </c>
      <c r="Z3">
        <v>0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-240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0</v>
      </c>
      <c r="X4">
        <v>-240</v>
      </c>
      <c r="Y4">
        <v>-10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-250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0</v>
      </c>
      <c r="X5">
        <v>-250</v>
      </c>
      <c r="Y5">
        <v>-10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-260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0</v>
      </c>
      <c r="X6">
        <v>-260</v>
      </c>
      <c r="Y6">
        <v>-10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-265</v>
      </c>
      <c r="P7" s="47">
        <v>0</v>
      </c>
      <c r="Q7" s="47">
        <v>-10</v>
      </c>
      <c r="R7" s="47">
        <v>0</v>
      </c>
      <c r="S7" s="75">
        <v>0</v>
      </c>
      <c r="U7" s="74"/>
      <c r="V7" s="75"/>
      <c r="W7">
        <v>0</v>
      </c>
      <c r="X7">
        <v>-265</v>
      </c>
      <c r="Y7">
        <v>-10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-270</v>
      </c>
      <c r="P8" s="47">
        <v>0</v>
      </c>
      <c r="Q8" s="47">
        <v>-10</v>
      </c>
      <c r="R8" s="47">
        <v>0</v>
      </c>
      <c r="S8" s="75">
        <v>0</v>
      </c>
      <c r="U8" s="74"/>
      <c r="V8" s="75"/>
      <c r="W8">
        <v>0</v>
      </c>
      <c r="X8">
        <v>-270</v>
      </c>
      <c r="Y8">
        <v>-10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-280</v>
      </c>
      <c r="P9" s="47">
        <v>0</v>
      </c>
      <c r="Q9" s="47">
        <v>-15</v>
      </c>
      <c r="R9" s="47">
        <v>0</v>
      </c>
      <c r="S9" s="75">
        <v>0</v>
      </c>
      <c r="U9" s="74"/>
      <c r="V9" s="75"/>
      <c r="W9">
        <v>0</v>
      </c>
      <c r="X9">
        <v>-280</v>
      </c>
      <c r="Y9">
        <v>-15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-295</v>
      </c>
      <c r="P10" s="47">
        <v>0</v>
      </c>
      <c r="Q10" s="47">
        <v>-15</v>
      </c>
      <c r="R10" s="47">
        <v>0</v>
      </c>
      <c r="S10" s="75">
        <v>0</v>
      </c>
      <c r="U10" s="74"/>
      <c r="V10" s="75"/>
      <c r="W10">
        <v>0</v>
      </c>
      <c r="X10">
        <v>-295</v>
      </c>
      <c r="Y10">
        <v>-15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-295</v>
      </c>
      <c r="P11" s="47">
        <v>-11</v>
      </c>
      <c r="Q11" s="47">
        <v>-20</v>
      </c>
      <c r="R11" s="47">
        <v>0</v>
      </c>
      <c r="S11" s="75">
        <v>0</v>
      </c>
      <c r="U11" s="74"/>
      <c r="V11" s="75"/>
      <c r="W11">
        <v>0</v>
      </c>
      <c r="X11">
        <v>-295</v>
      </c>
      <c r="Y11">
        <v>-20</v>
      </c>
      <c r="Z11">
        <v>0</v>
      </c>
      <c r="AA11">
        <v>-11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-300</v>
      </c>
      <c r="P12" s="47">
        <v>-17</v>
      </c>
      <c r="Q12" s="47">
        <v>-21</v>
      </c>
      <c r="R12" s="47">
        <v>0</v>
      </c>
      <c r="S12" s="75">
        <v>0</v>
      </c>
      <c r="U12" s="74"/>
      <c r="V12" s="75"/>
      <c r="W12">
        <v>0</v>
      </c>
      <c r="X12">
        <v>-300</v>
      </c>
      <c r="Y12">
        <v>-21</v>
      </c>
      <c r="Z12">
        <v>0</v>
      </c>
      <c r="AA12">
        <v>-17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-315</v>
      </c>
      <c r="P13" s="47">
        <v>-5</v>
      </c>
      <c r="Q13" s="47">
        <v>-21</v>
      </c>
      <c r="R13" s="47">
        <v>0</v>
      </c>
      <c r="S13" s="75">
        <v>0</v>
      </c>
      <c r="U13" s="74"/>
      <c r="V13" s="75"/>
      <c r="W13">
        <v>0</v>
      </c>
      <c r="X13">
        <v>-315</v>
      </c>
      <c r="Y13">
        <v>-21</v>
      </c>
      <c r="Z13">
        <v>0</v>
      </c>
      <c r="AA13">
        <v>-5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-310</v>
      </c>
      <c r="P14" s="47">
        <v>-11</v>
      </c>
      <c r="Q14" s="47">
        <v>-22</v>
      </c>
      <c r="R14" s="47">
        <v>0</v>
      </c>
      <c r="S14" s="75">
        <v>0</v>
      </c>
      <c r="U14" s="74"/>
      <c r="V14" s="75"/>
      <c r="W14">
        <v>0</v>
      </c>
      <c r="X14">
        <v>-310</v>
      </c>
      <c r="Y14">
        <v>-22</v>
      </c>
      <c r="Z14">
        <v>0</v>
      </c>
      <c r="AA14">
        <v>-11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-305</v>
      </c>
      <c r="P15" s="47">
        <v>-11</v>
      </c>
      <c r="Q15" s="47">
        <v>-23</v>
      </c>
      <c r="R15" s="47">
        <v>0</v>
      </c>
      <c r="S15" s="75">
        <v>0</v>
      </c>
      <c r="U15" s="74"/>
      <c r="V15" s="75"/>
      <c r="W15">
        <v>0</v>
      </c>
      <c r="X15">
        <v>-305</v>
      </c>
      <c r="Y15">
        <v>-23</v>
      </c>
      <c r="Z15">
        <v>0</v>
      </c>
      <c r="AA15">
        <v>-11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-305</v>
      </c>
      <c r="P16" s="47">
        <v>-10</v>
      </c>
      <c r="Q16" s="47">
        <v>-22</v>
      </c>
      <c r="R16" s="47">
        <v>0</v>
      </c>
      <c r="S16" s="75">
        <v>0</v>
      </c>
      <c r="U16" s="74"/>
      <c r="V16" s="75"/>
      <c r="W16">
        <v>0</v>
      </c>
      <c r="X16">
        <v>-305</v>
      </c>
      <c r="Y16">
        <v>-22</v>
      </c>
      <c r="Z16">
        <v>0</v>
      </c>
      <c r="AA16">
        <v>-10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-305</v>
      </c>
      <c r="P17" s="47">
        <v>-13</v>
      </c>
      <c r="Q17" s="47">
        <v>-23</v>
      </c>
      <c r="R17" s="47">
        <v>0</v>
      </c>
      <c r="S17" s="75">
        <v>0</v>
      </c>
      <c r="U17" s="74"/>
      <c r="V17" s="75"/>
      <c r="W17">
        <v>0</v>
      </c>
      <c r="X17">
        <v>-305</v>
      </c>
      <c r="Y17">
        <v>-23</v>
      </c>
      <c r="Z17">
        <v>0</v>
      </c>
      <c r="AA17">
        <v>-13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-305</v>
      </c>
      <c r="P18" s="47">
        <v>-14</v>
      </c>
      <c r="Q18" s="47">
        <v>-22</v>
      </c>
      <c r="R18" s="47">
        <v>0</v>
      </c>
      <c r="S18" s="75">
        <v>0</v>
      </c>
      <c r="U18" s="74"/>
      <c r="V18" s="75"/>
      <c r="W18">
        <v>0</v>
      </c>
      <c r="X18">
        <v>-305</v>
      </c>
      <c r="Y18">
        <v>-22</v>
      </c>
      <c r="Z18">
        <v>0</v>
      </c>
      <c r="AA18">
        <v>-14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0.96</v>
      </c>
      <c r="N19" s="74">
        <v>0</v>
      </c>
      <c r="O19" s="47">
        <v>-305</v>
      </c>
      <c r="P19" s="47">
        <v>-10</v>
      </c>
      <c r="Q19" s="47">
        <v>-22</v>
      </c>
      <c r="R19" s="47">
        <v>0</v>
      </c>
      <c r="S19" s="75">
        <v>0</v>
      </c>
      <c r="U19" s="74"/>
      <c r="V19" s="75"/>
      <c r="W19">
        <v>0</v>
      </c>
      <c r="X19">
        <v>-305</v>
      </c>
      <c r="Y19">
        <v>-22</v>
      </c>
      <c r="Z19">
        <v>0.96</v>
      </c>
      <c r="AA19">
        <v>-10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2.21</v>
      </c>
      <c r="N20" s="74">
        <v>0</v>
      </c>
      <c r="O20" s="47">
        <v>-310</v>
      </c>
      <c r="P20" s="47">
        <v>-2</v>
      </c>
      <c r="Q20" s="47">
        <v>-21</v>
      </c>
      <c r="R20" s="47">
        <v>0</v>
      </c>
      <c r="S20" s="75">
        <v>0</v>
      </c>
      <c r="U20" s="74"/>
      <c r="V20" s="75"/>
      <c r="W20">
        <v>0</v>
      </c>
      <c r="X20">
        <v>-310</v>
      </c>
      <c r="Y20">
        <v>-21</v>
      </c>
      <c r="Z20">
        <v>2.21</v>
      </c>
      <c r="AA20">
        <v>-2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3.17</v>
      </c>
      <c r="N21" s="74">
        <v>0</v>
      </c>
      <c r="O21" s="47">
        <v>-305</v>
      </c>
      <c r="P21" s="47">
        <v>-23</v>
      </c>
      <c r="Q21" s="47">
        <v>-21</v>
      </c>
      <c r="R21" s="47">
        <v>0</v>
      </c>
      <c r="S21" s="75">
        <v>0</v>
      </c>
      <c r="U21" s="74"/>
      <c r="V21" s="75"/>
      <c r="W21">
        <v>0</v>
      </c>
      <c r="X21">
        <v>-305</v>
      </c>
      <c r="Y21">
        <v>-21</v>
      </c>
      <c r="Z21">
        <v>3.17</v>
      </c>
      <c r="AA21">
        <v>-23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2.69</v>
      </c>
      <c r="N22" s="74">
        <v>0</v>
      </c>
      <c r="O22" s="47">
        <v>-305</v>
      </c>
      <c r="P22" s="47">
        <v>-19</v>
      </c>
      <c r="Q22" s="47">
        <v>-21</v>
      </c>
      <c r="R22" s="47">
        <v>0</v>
      </c>
      <c r="S22" s="75">
        <v>0</v>
      </c>
      <c r="U22" s="74"/>
      <c r="V22" s="75"/>
      <c r="W22">
        <v>0</v>
      </c>
      <c r="X22">
        <v>-305</v>
      </c>
      <c r="Y22">
        <v>-21</v>
      </c>
      <c r="Z22">
        <v>2.69</v>
      </c>
      <c r="AA22">
        <v>-19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3.07</v>
      </c>
      <c r="N23" s="74">
        <v>0</v>
      </c>
      <c r="O23" s="47">
        <v>-315</v>
      </c>
      <c r="P23" s="47">
        <v>-26</v>
      </c>
      <c r="Q23" s="47">
        <v>-20</v>
      </c>
      <c r="R23" s="47">
        <v>0</v>
      </c>
      <c r="S23" s="75">
        <v>0</v>
      </c>
      <c r="U23" s="74"/>
      <c r="V23" s="75"/>
      <c r="W23">
        <v>0</v>
      </c>
      <c r="X23">
        <v>-315</v>
      </c>
      <c r="Y23">
        <v>-20</v>
      </c>
      <c r="Z23">
        <v>3.07</v>
      </c>
      <c r="AA23">
        <v>-26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5.19</v>
      </c>
      <c r="N24" s="74">
        <v>0</v>
      </c>
      <c r="O24" s="47">
        <v>-300</v>
      </c>
      <c r="P24" s="47">
        <v>-14</v>
      </c>
      <c r="Q24" s="47">
        <v>-18</v>
      </c>
      <c r="R24" s="47">
        <v>0</v>
      </c>
      <c r="S24" s="75">
        <v>0</v>
      </c>
      <c r="U24" s="74"/>
      <c r="V24" s="75"/>
      <c r="W24">
        <v>0</v>
      </c>
      <c r="X24">
        <v>-300</v>
      </c>
      <c r="Y24">
        <v>-18</v>
      </c>
      <c r="Z24">
        <v>5.19</v>
      </c>
      <c r="AA24">
        <v>-14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4.03</v>
      </c>
      <c r="N25" s="74">
        <v>0</v>
      </c>
      <c r="O25" s="47">
        <v>-255</v>
      </c>
      <c r="P25" s="47">
        <v>0</v>
      </c>
      <c r="Q25" s="47">
        <v>-18</v>
      </c>
      <c r="R25" s="47">
        <v>0</v>
      </c>
      <c r="S25" s="75">
        <v>0</v>
      </c>
      <c r="U25" s="74"/>
      <c r="V25" s="75"/>
      <c r="W25">
        <v>0</v>
      </c>
      <c r="X25">
        <v>-255</v>
      </c>
      <c r="Y25">
        <v>-18</v>
      </c>
      <c r="Z25">
        <v>4.03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4.9000000000000004</v>
      </c>
      <c r="N26" s="74">
        <v>0</v>
      </c>
      <c r="O26" s="47">
        <v>-205</v>
      </c>
      <c r="P26" s="47">
        <v>0</v>
      </c>
      <c r="Q26" s="47">
        <v>-16</v>
      </c>
      <c r="R26" s="47">
        <v>0</v>
      </c>
      <c r="S26" s="75">
        <v>0</v>
      </c>
      <c r="U26" s="74"/>
      <c r="V26" s="75"/>
      <c r="W26">
        <v>0</v>
      </c>
      <c r="X26">
        <v>-205</v>
      </c>
      <c r="Y26">
        <v>-16</v>
      </c>
      <c r="Z26">
        <v>4.9000000000000004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3.84</v>
      </c>
      <c r="N27" s="74">
        <v>0</v>
      </c>
      <c r="O27" s="47">
        <v>-305</v>
      </c>
      <c r="P27" s="47">
        <v>0</v>
      </c>
      <c r="Q27" s="47">
        <v>-11</v>
      </c>
      <c r="R27" s="47">
        <v>0</v>
      </c>
      <c r="S27" s="75">
        <v>0</v>
      </c>
      <c r="U27" s="74"/>
      <c r="V27" s="75"/>
      <c r="W27">
        <v>0</v>
      </c>
      <c r="X27">
        <v>-305</v>
      </c>
      <c r="Y27">
        <v>-11</v>
      </c>
      <c r="Z27">
        <v>3.84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7.3</v>
      </c>
      <c r="N28" s="74">
        <v>0</v>
      </c>
      <c r="O28" s="47">
        <v>-305</v>
      </c>
      <c r="P28" s="47">
        <v>0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-305</v>
      </c>
      <c r="Y28">
        <v>-10</v>
      </c>
      <c r="Z28">
        <v>7.3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6.63</v>
      </c>
      <c r="N29" s="74">
        <v>0</v>
      </c>
      <c r="O29" s="47">
        <v>-275</v>
      </c>
      <c r="P29" s="47">
        <v>-23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-275</v>
      </c>
      <c r="Y29">
        <v>0</v>
      </c>
      <c r="Z29">
        <v>6.63</v>
      </c>
      <c r="AA29">
        <v>-23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4.71</v>
      </c>
      <c r="N30" s="74">
        <v>0</v>
      </c>
      <c r="O30" s="47">
        <v>-265</v>
      </c>
      <c r="P30" s="47">
        <v>-9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-265</v>
      </c>
      <c r="Y30">
        <v>0</v>
      </c>
      <c r="Z30">
        <v>4.71</v>
      </c>
      <c r="AA30">
        <v>-9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2.21</v>
      </c>
      <c r="N31" s="74">
        <v>0</v>
      </c>
      <c r="O31" s="47">
        <v>-237</v>
      </c>
      <c r="P31" s="47">
        <v>-4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-237</v>
      </c>
      <c r="Y31">
        <v>0</v>
      </c>
      <c r="Z31">
        <v>2.21</v>
      </c>
      <c r="AA31">
        <v>-4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1.83</v>
      </c>
      <c r="N32" s="74">
        <v>0</v>
      </c>
      <c r="O32" s="47">
        <v>-212</v>
      </c>
      <c r="P32" s="47">
        <v>-7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-212</v>
      </c>
      <c r="Y32">
        <v>0</v>
      </c>
      <c r="Z32">
        <v>1.83</v>
      </c>
      <c r="AA32">
        <v>-7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0.28999999999999998</v>
      </c>
      <c r="N33" s="74">
        <v>0</v>
      </c>
      <c r="O33" s="47">
        <v>-122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-122</v>
      </c>
      <c r="Y33">
        <v>0</v>
      </c>
      <c r="Z33">
        <v>0.28999999999999998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2.11</v>
      </c>
      <c r="N34" s="74">
        <v>0</v>
      </c>
      <c r="O34" s="47">
        <v>-82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-82</v>
      </c>
      <c r="Y34">
        <v>0</v>
      </c>
      <c r="Z34">
        <v>2.11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1.34</v>
      </c>
      <c r="N35" s="74">
        <v>0</v>
      </c>
      <c r="O35" s="47">
        <v>-57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-57</v>
      </c>
      <c r="Y35">
        <v>0</v>
      </c>
      <c r="Z35">
        <v>1.34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2.02</v>
      </c>
      <c r="N36" s="74">
        <v>0</v>
      </c>
      <c r="O36" s="47">
        <v>-47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-47</v>
      </c>
      <c r="Y36">
        <v>0</v>
      </c>
      <c r="Z36">
        <v>2.02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1.06</v>
      </c>
      <c r="N37" s="74">
        <v>0</v>
      </c>
      <c r="O37" s="47">
        <v>-57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-57</v>
      </c>
      <c r="Y37">
        <v>0</v>
      </c>
      <c r="Z37">
        <v>1.06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-115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-115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-160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-160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-130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-130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-70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-70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-40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-40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-25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-25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-45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-45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-40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-40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-40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-40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-49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-49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-64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-64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-79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-79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50.92</v>
      </c>
      <c r="K50" s="47">
        <v>0</v>
      </c>
      <c r="L50" s="47">
        <v>0</v>
      </c>
      <c r="M50" s="75">
        <v>0</v>
      </c>
      <c r="N50" s="74">
        <v>0</v>
      </c>
      <c r="O50" s="47">
        <v>-94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-94</v>
      </c>
      <c r="Y50">
        <v>0</v>
      </c>
      <c r="Z50">
        <v>0</v>
      </c>
      <c r="AA50">
        <v>50.92</v>
      </c>
    </row>
    <row r="51" spans="7:27">
      <c r="G51" t="s">
        <v>93</v>
      </c>
      <c r="H51" s="74">
        <v>0</v>
      </c>
      <c r="I51" s="47">
        <v>0</v>
      </c>
      <c r="J51" s="47">
        <v>50.92</v>
      </c>
      <c r="K51" s="47">
        <v>0</v>
      </c>
      <c r="L51" s="47">
        <v>0</v>
      </c>
      <c r="M51" s="75">
        <v>0</v>
      </c>
      <c r="N51" s="74">
        <v>0</v>
      </c>
      <c r="O51" s="47">
        <v>-104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-104</v>
      </c>
      <c r="Y51">
        <v>0</v>
      </c>
      <c r="Z51">
        <v>0</v>
      </c>
      <c r="AA51">
        <v>50.92</v>
      </c>
    </row>
    <row r="52" spans="7:27">
      <c r="G52" t="s">
        <v>94</v>
      </c>
      <c r="H52" s="74">
        <v>0</v>
      </c>
      <c r="I52" s="47">
        <v>0</v>
      </c>
      <c r="J52" s="47">
        <v>50.92</v>
      </c>
      <c r="K52" s="47">
        <v>0</v>
      </c>
      <c r="L52" s="47">
        <v>0</v>
      </c>
      <c r="M52" s="75">
        <v>0</v>
      </c>
      <c r="N52" s="74">
        <v>0</v>
      </c>
      <c r="O52" s="47">
        <v>-119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-119</v>
      </c>
      <c r="Y52">
        <v>0</v>
      </c>
      <c r="Z52">
        <v>0</v>
      </c>
      <c r="AA52">
        <v>50.92</v>
      </c>
    </row>
    <row r="53" spans="7:27">
      <c r="G53" t="s">
        <v>95</v>
      </c>
      <c r="H53" s="74">
        <v>0</v>
      </c>
      <c r="I53" s="47">
        <v>0</v>
      </c>
      <c r="J53" s="47">
        <v>50.92</v>
      </c>
      <c r="K53" s="47">
        <v>0</v>
      </c>
      <c r="L53" s="47">
        <v>0</v>
      </c>
      <c r="M53" s="75">
        <v>0</v>
      </c>
      <c r="N53" s="74">
        <v>0</v>
      </c>
      <c r="O53" s="47">
        <v>-114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-114</v>
      </c>
      <c r="Y53">
        <v>0</v>
      </c>
      <c r="Z53">
        <v>0</v>
      </c>
      <c r="AA53">
        <v>50.92</v>
      </c>
    </row>
    <row r="54" spans="7:27">
      <c r="G54" t="s">
        <v>96</v>
      </c>
      <c r="H54" s="74">
        <v>0</v>
      </c>
      <c r="I54" s="47">
        <v>0</v>
      </c>
      <c r="J54" s="47">
        <v>50.92</v>
      </c>
      <c r="K54" s="47">
        <v>0</v>
      </c>
      <c r="L54" s="47">
        <v>0</v>
      </c>
      <c r="M54" s="75">
        <v>0</v>
      </c>
      <c r="N54" s="74">
        <v>0</v>
      </c>
      <c r="O54" s="47">
        <v>-149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-149</v>
      </c>
      <c r="Y54">
        <v>0</v>
      </c>
      <c r="Z54">
        <v>0</v>
      </c>
      <c r="AA54">
        <v>50.92</v>
      </c>
    </row>
    <row r="55" spans="7:27">
      <c r="G55" t="s">
        <v>97</v>
      </c>
      <c r="H55" s="74">
        <v>0</v>
      </c>
      <c r="I55" s="47">
        <v>0</v>
      </c>
      <c r="J55" s="47">
        <v>50.92</v>
      </c>
      <c r="K55" s="47">
        <v>0</v>
      </c>
      <c r="L55" s="47">
        <v>0</v>
      </c>
      <c r="M55" s="75">
        <v>0</v>
      </c>
      <c r="N55" s="74">
        <v>0</v>
      </c>
      <c r="O55" s="47">
        <v>-244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-244</v>
      </c>
      <c r="Y55">
        <v>0</v>
      </c>
      <c r="Z55">
        <v>0</v>
      </c>
      <c r="AA55">
        <v>50.92</v>
      </c>
    </row>
    <row r="56" spans="7:27">
      <c r="G56" t="s">
        <v>98</v>
      </c>
      <c r="H56" s="74">
        <v>0</v>
      </c>
      <c r="I56" s="47">
        <v>0</v>
      </c>
      <c r="J56" s="47">
        <v>50.92</v>
      </c>
      <c r="K56" s="47">
        <v>0</v>
      </c>
      <c r="L56" s="47">
        <v>0</v>
      </c>
      <c r="M56" s="75">
        <v>0</v>
      </c>
      <c r="N56" s="74">
        <v>0</v>
      </c>
      <c r="O56" s="47">
        <v>-262.10000000000002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-262.10000000000002</v>
      </c>
      <c r="Y56">
        <v>0</v>
      </c>
      <c r="Z56">
        <v>0</v>
      </c>
      <c r="AA56">
        <v>50.92</v>
      </c>
    </row>
    <row r="57" spans="7:27">
      <c r="G57" t="s">
        <v>99</v>
      </c>
      <c r="H57" s="74">
        <v>0</v>
      </c>
      <c r="I57" s="47">
        <v>0</v>
      </c>
      <c r="J57" s="47">
        <v>50.92</v>
      </c>
      <c r="K57" s="47">
        <v>0</v>
      </c>
      <c r="L57" s="47">
        <v>0</v>
      </c>
      <c r="M57" s="75">
        <v>0</v>
      </c>
      <c r="N57" s="74">
        <v>0</v>
      </c>
      <c r="O57" s="47">
        <v>-279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-279</v>
      </c>
      <c r="Y57">
        <v>0</v>
      </c>
      <c r="Z57">
        <v>0</v>
      </c>
      <c r="AA57">
        <v>50.92</v>
      </c>
    </row>
    <row r="58" spans="7:27">
      <c r="G58" t="s">
        <v>100</v>
      </c>
      <c r="H58" s="74">
        <v>0</v>
      </c>
      <c r="I58" s="47">
        <v>0</v>
      </c>
      <c r="J58" s="47">
        <v>50.92</v>
      </c>
      <c r="K58" s="47">
        <v>0</v>
      </c>
      <c r="L58" s="47">
        <v>0</v>
      </c>
      <c r="M58" s="75">
        <v>0</v>
      </c>
      <c r="N58" s="74">
        <v>0</v>
      </c>
      <c r="O58" s="47">
        <v>-214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-214</v>
      </c>
      <c r="Y58">
        <v>0</v>
      </c>
      <c r="Z58">
        <v>0</v>
      </c>
      <c r="AA58">
        <v>50.92</v>
      </c>
    </row>
    <row r="59" spans="7:27">
      <c r="G59" t="s">
        <v>101</v>
      </c>
      <c r="H59" s="74">
        <v>0</v>
      </c>
      <c r="I59" s="47">
        <v>0</v>
      </c>
      <c r="J59" s="47">
        <v>50.92</v>
      </c>
      <c r="K59" s="47">
        <v>0</v>
      </c>
      <c r="L59" s="47">
        <v>0</v>
      </c>
      <c r="M59" s="75">
        <v>0</v>
      </c>
      <c r="N59" s="74">
        <v>0</v>
      </c>
      <c r="O59" s="47">
        <v>-179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-179</v>
      </c>
      <c r="Y59">
        <v>0</v>
      </c>
      <c r="Z59">
        <v>0</v>
      </c>
      <c r="AA59">
        <v>50.92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-145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-145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-115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-115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2.88</v>
      </c>
      <c r="N62" s="74">
        <v>0</v>
      </c>
      <c r="O62" s="47">
        <v>-90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-90</v>
      </c>
      <c r="Y62">
        <v>0</v>
      </c>
      <c r="Z62">
        <v>2.88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1.73</v>
      </c>
      <c r="N63" s="74">
        <v>0</v>
      </c>
      <c r="O63" s="47">
        <v>-65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-65</v>
      </c>
      <c r="Y63">
        <v>0</v>
      </c>
      <c r="Z63">
        <v>1.73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3.55</v>
      </c>
      <c r="N64" s="74">
        <v>0</v>
      </c>
      <c r="O64" s="47">
        <v>-40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-40</v>
      </c>
      <c r="Y64">
        <v>0</v>
      </c>
      <c r="Z64">
        <v>3.55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8.17</v>
      </c>
      <c r="N65" s="74">
        <v>0</v>
      </c>
      <c r="O65" s="47">
        <v>-5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</v>
      </c>
      <c r="Y65">
        <v>0</v>
      </c>
      <c r="Z65">
        <v>8.17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5.57</v>
      </c>
      <c r="N66" s="74">
        <v>0</v>
      </c>
      <c r="O66" s="47">
        <v>-2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</v>
      </c>
      <c r="Y66">
        <v>0</v>
      </c>
      <c r="Z66">
        <v>5.57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6.15</v>
      </c>
      <c r="N67" s="74">
        <v>0</v>
      </c>
      <c r="O67" s="47">
        <v>-2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-2</v>
      </c>
      <c r="Y67">
        <v>0</v>
      </c>
      <c r="Z67">
        <v>6.15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3.75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0</v>
      </c>
      <c r="Z68">
        <v>3.75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70.13</v>
      </c>
      <c r="K69" s="47">
        <v>0</v>
      </c>
      <c r="L69" s="47">
        <v>0</v>
      </c>
      <c r="M69" s="75">
        <v>0</v>
      </c>
      <c r="N69" s="74">
        <v>0</v>
      </c>
      <c r="O69" s="47">
        <v>-45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-45</v>
      </c>
      <c r="Y69">
        <v>0</v>
      </c>
      <c r="Z69">
        <v>0</v>
      </c>
      <c r="AA69">
        <v>70.13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22.1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22.1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71.09</v>
      </c>
      <c r="I72" s="47">
        <v>0</v>
      </c>
      <c r="J72" s="47">
        <v>0</v>
      </c>
      <c r="K72" s="47">
        <v>0</v>
      </c>
      <c r="L72" s="47">
        <v>0</v>
      </c>
      <c r="M72" s="75">
        <v>2.5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71.09</v>
      </c>
      <c r="X72">
        <v>0</v>
      </c>
      <c r="Y72">
        <v>0</v>
      </c>
      <c r="Z72">
        <v>2.5</v>
      </c>
      <c r="AA72">
        <v>0</v>
      </c>
    </row>
    <row r="73" spans="7:27">
      <c r="G73" t="s">
        <v>115</v>
      </c>
      <c r="H73" s="74">
        <v>30.75</v>
      </c>
      <c r="I73" s="47">
        <v>0</v>
      </c>
      <c r="J73" s="47">
        <v>20.170000000000002</v>
      </c>
      <c r="K73" s="47">
        <v>0</v>
      </c>
      <c r="L73" s="47">
        <v>0</v>
      </c>
      <c r="M73" s="75">
        <v>5.67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30.75</v>
      </c>
      <c r="X73">
        <v>0</v>
      </c>
      <c r="Y73">
        <v>0</v>
      </c>
      <c r="Z73">
        <v>5.67</v>
      </c>
      <c r="AA73">
        <v>20.170000000000002</v>
      </c>
    </row>
    <row r="74" spans="7:27">
      <c r="G74" t="s">
        <v>116</v>
      </c>
      <c r="H74" s="74">
        <v>25.38</v>
      </c>
      <c r="I74" s="47">
        <v>0</v>
      </c>
      <c r="J74" s="47">
        <v>9.67</v>
      </c>
      <c r="K74" s="47">
        <v>0</v>
      </c>
      <c r="L74" s="47">
        <v>0</v>
      </c>
      <c r="M74" s="75">
        <v>7.3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25.38</v>
      </c>
      <c r="X74">
        <v>0</v>
      </c>
      <c r="Y74">
        <v>0</v>
      </c>
      <c r="Z74">
        <v>7.3</v>
      </c>
      <c r="AA74">
        <v>9.67</v>
      </c>
    </row>
    <row r="75" spans="7:27">
      <c r="G75" t="s">
        <v>117</v>
      </c>
      <c r="H75" s="74">
        <v>207.42</v>
      </c>
      <c r="I75" s="47">
        <v>0</v>
      </c>
      <c r="J75" s="47">
        <v>11.17</v>
      </c>
      <c r="K75" s="47">
        <v>0</v>
      </c>
      <c r="L75" s="47">
        <v>0</v>
      </c>
      <c r="M75" s="75">
        <v>6.33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207.42</v>
      </c>
      <c r="X75">
        <v>0</v>
      </c>
      <c r="Y75">
        <v>0</v>
      </c>
      <c r="Z75">
        <v>6.33</v>
      </c>
      <c r="AA75">
        <v>11.17</v>
      </c>
    </row>
    <row r="76" spans="7:27">
      <c r="G76" t="s">
        <v>118</v>
      </c>
      <c r="H76" s="74">
        <v>251.71</v>
      </c>
      <c r="I76" s="47">
        <v>0</v>
      </c>
      <c r="J76" s="47">
        <v>6.33</v>
      </c>
      <c r="K76" s="47">
        <v>0</v>
      </c>
      <c r="L76" s="47">
        <v>0</v>
      </c>
      <c r="M76" s="75">
        <v>3.89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251.71</v>
      </c>
      <c r="X76">
        <v>0</v>
      </c>
      <c r="Y76">
        <v>0</v>
      </c>
      <c r="Z76">
        <v>3.89</v>
      </c>
      <c r="AA76">
        <v>6.33</v>
      </c>
    </row>
    <row r="77" spans="7:27">
      <c r="G77" t="s">
        <v>119</v>
      </c>
      <c r="H77" s="74">
        <v>226.72</v>
      </c>
      <c r="I77" s="47">
        <v>0</v>
      </c>
      <c r="J77" s="47">
        <v>0</v>
      </c>
      <c r="K77" s="47">
        <v>0</v>
      </c>
      <c r="L77" s="47">
        <v>0</v>
      </c>
      <c r="M77" s="75">
        <v>5.67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226.72</v>
      </c>
      <c r="X77">
        <v>0</v>
      </c>
      <c r="Y77">
        <v>0</v>
      </c>
      <c r="Z77">
        <v>5.67</v>
      </c>
      <c r="AA77">
        <v>0</v>
      </c>
    </row>
    <row r="78" spans="7:27">
      <c r="G78" t="s">
        <v>120</v>
      </c>
      <c r="H78" s="74">
        <v>151.21</v>
      </c>
      <c r="I78" s="47">
        <v>0</v>
      </c>
      <c r="J78" s="47">
        <v>0</v>
      </c>
      <c r="K78" s="47">
        <v>0</v>
      </c>
      <c r="L78" s="47">
        <v>0</v>
      </c>
      <c r="M78" s="75">
        <v>1.73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151.21</v>
      </c>
      <c r="X78">
        <v>0</v>
      </c>
      <c r="Y78">
        <v>0</v>
      </c>
      <c r="Z78">
        <v>1.73</v>
      </c>
      <c r="AA78">
        <v>0</v>
      </c>
    </row>
    <row r="79" spans="7:27">
      <c r="G79" t="s">
        <v>121</v>
      </c>
      <c r="H79" s="74">
        <v>128.72999999999999</v>
      </c>
      <c r="I79" s="47">
        <v>0</v>
      </c>
      <c r="J79" s="47">
        <v>0</v>
      </c>
      <c r="K79" s="47">
        <v>0</v>
      </c>
      <c r="L79" s="47">
        <v>0</v>
      </c>
      <c r="M79" s="75">
        <v>2.98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128.72999999999999</v>
      </c>
      <c r="X79">
        <v>0</v>
      </c>
      <c r="Y79">
        <v>0</v>
      </c>
      <c r="Z79">
        <v>2.98</v>
      </c>
      <c r="AA79">
        <v>0</v>
      </c>
    </row>
    <row r="80" spans="7:27">
      <c r="G80" t="s">
        <v>122</v>
      </c>
      <c r="H80" s="74">
        <v>122.01</v>
      </c>
      <c r="I80" s="47">
        <v>0</v>
      </c>
      <c r="J80" s="47">
        <v>96.07</v>
      </c>
      <c r="K80" s="47">
        <v>0</v>
      </c>
      <c r="L80" s="47">
        <v>0</v>
      </c>
      <c r="M80" s="75">
        <v>3.07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122.01</v>
      </c>
      <c r="X80">
        <v>0</v>
      </c>
      <c r="Y80">
        <v>0</v>
      </c>
      <c r="Z80">
        <v>3.07</v>
      </c>
      <c r="AA80">
        <v>96.07</v>
      </c>
    </row>
    <row r="81" spans="7:27">
      <c r="G81" t="s">
        <v>123</v>
      </c>
      <c r="H81" s="74">
        <v>146.99</v>
      </c>
      <c r="I81" s="47">
        <v>0</v>
      </c>
      <c r="J81" s="47">
        <v>92.23</v>
      </c>
      <c r="K81" s="47">
        <v>0</v>
      </c>
      <c r="L81" s="47">
        <v>0</v>
      </c>
      <c r="M81" s="75">
        <v>6.24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146.99</v>
      </c>
      <c r="X81">
        <v>0</v>
      </c>
      <c r="Y81">
        <v>0</v>
      </c>
      <c r="Z81">
        <v>6.24</v>
      </c>
      <c r="AA81">
        <v>92.23</v>
      </c>
    </row>
    <row r="82" spans="7:27">
      <c r="G82" t="s">
        <v>124</v>
      </c>
      <c r="H82" s="74">
        <v>230.57</v>
      </c>
      <c r="I82" s="47">
        <v>0</v>
      </c>
      <c r="J82" s="47">
        <v>97.99</v>
      </c>
      <c r="K82" s="47">
        <v>0</v>
      </c>
      <c r="L82" s="47">
        <v>0</v>
      </c>
      <c r="M82" s="75">
        <v>8.07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230.57</v>
      </c>
      <c r="X82">
        <v>0</v>
      </c>
      <c r="Y82">
        <v>0</v>
      </c>
      <c r="Z82">
        <v>8.07</v>
      </c>
      <c r="AA82">
        <v>97.99</v>
      </c>
    </row>
    <row r="83" spans="7:27">
      <c r="G83" t="s">
        <v>125</v>
      </c>
      <c r="H83" s="74">
        <v>227.68</v>
      </c>
      <c r="I83" s="47">
        <v>0</v>
      </c>
      <c r="J83" s="47">
        <v>67.25</v>
      </c>
      <c r="K83" s="47">
        <v>0</v>
      </c>
      <c r="L83" s="47">
        <v>0</v>
      </c>
      <c r="M83" s="75">
        <v>7.11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227.68</v>
      </c>
      <c r="X83">
        <v>0</v>
      </c>
      <c r="Y83">
        <v>0</v>
      </c>
      <c r="Z83">
        <v>7.11</v>
      </c>
      <c r="AA83">
        <v>67.25</v>
      </c>
    </row>
    <row r="84" spans="7:27">
      <c r="G84" t="s">
        <v>126</v>
      </c>
      <c r="H84" s="74">
        <v>228.64</v>
      </c>
      <c r="I84" s="47">
        <v>0</v>
      </c>
      <c r="J84" s="47">
        <v>49</v>
      </c>
      <c r="K84" s="47">
        <v>0</v>
      </c>
      <c r="L84" s="47">
        <v>0</v>
      </c>
      <c r="M84" s="75">
        <v>7.4</v>
      </c>
      <c r="N84" s="74">
        <v>0</v>
      </c>
      <c r="O84" s="47">
        <v>-10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228.64</v>
      </c>
      <c r="X84">
        <v>-10</v>
      </c>
      <c r="Y84">
        <v>0</v>
      </c>
      <c r="Z84">
        <v>7.4</v>
      </c>
      <c r="AA84">
        <v>49</v>
      </c>
    </row>
    <row r="85" spans="7:27">
      <c r="G85" t="s">
        <v>127</v>
      </c>
      <c r="H85" s="74">
        <v>218.08</v>
      </c>
      <c r="I85" s="47">
        <v>0</v>
      </c>
      <c r="J85" s="47">
        <v>16.329999999999998</v>
      </c>
      <c r="K85" s="47">
        <v>0</v>
      </c>
      <c r="L85" s="47">
        <v>0</v>
      </c>
      <c r="M85" s="75">
        <v>8.07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218.08</v>
      </c>
      <c r="X85">
        <v>0</v>
      </c>
      <c r="Y85">
        <v>0</v>
      </c>
      <c r="Z85">
        <v>8.07</v>
      </c>
      <c r="AA85">
        <v>16.329999999999998</v>
      </c>
    </row>
    <row r="86" spans="7:27">
      <c r="G86" t="s">
        <v>128</v>
      </c>
      <c r="H86" s="74">
        <v>210.39</v>
      </c>
      <c r="I86" s="47">
        <v>0</v>
      </c>
      <c r="J86" s="47">
        <v>0</v>
      </c>
      <c r="K86" s="47">
        <v>0</v>
      </c>
      <c r="L86" s="47">
        <v>0</v>
      </c>
      <c r="M86" s="75">
        <v>9.61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210.39</v>
      </c>
      <c r="X86">
        <v>0</v>
      </c>
      <c r="Y86">
        <v>0</v>
      </c>
      <c r="Z86">
        <v>9.61</v>
      </c>
      <c r="AA86">
        <v>0</v>
      </c>
    </row>
    <row r="87" spans="7:27">
      <c r="G87" t="s">
        <v>129</v>
      </c>
      <c r="H87" s="74">
        <v>175.81</v>
      </c>
      <c r="I87" s="47">
        <v>0</v>
      </c>
      <c r="J87" s="47">
        <v>0</v>
      </c>
      <c r="K87" s="47">
        <v>0</v>
      </c>
      <c r="L87" s="47">
        <v>0</v>
      </c>
      <c r="M87" s="75">
        <v>6.63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175.81</v>
      </c>
      <c r="X87">
        <v>0</v>
      </c>
      <c r="Y87">
        <v>0</v>
      </c>
      <c r="Z87">
        <v>6.63</v>
      </c>
      <c r="AA87">
        <v>0</v>
      </c>
    </row>
    <row r="88" spans="7:27">
      <c r="G88" t="s">
        <v>130</v>
      </c>
      <c r="H88" s="74">
        <v>156.59</v>
      </c>
      <c r="I88" s="47">
        <v>0</v>
      </c>
      <c r="J88" s="47">
        <v>0</v>
      </c>
      <c r="K88" s="47">
        <v>0</v>
      </c>
      <c r="L88" s="47">
        <v>0</v>
      </c>
      <c r="M88" s="75">
        <v>4.71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156.59</v>
      </c>
      <c r="X88">
        <v>0</v>
      </c>
      <c r="Y88">
        <v>0</v>
      </c>
      <c r="Z88">
        <v>4.71</v>
      </c>
      <c r="AA88">
        <v>0</v>
      </c>
    </row>
    <row r="89" spans="7:27">
      <c r="G89" t="s">
        <v>131</v>
      </c>
      <c r="H89" s="74">
        <v>140.27000000000001</v>
      </c>
      <c r="I89" s="47">
        <v>0</v>
      </c>
      <c r="J89" s="47">
        <v>0</v>
      </c>
      <c r="K89" s="47">
        <v>0</v>
      </c>
      <c r="L89" s="47">
        <v>0</v>
      </c>
      <c r="M89" s="75">
        <v>7.01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140.27000000000001</v>
      </c>
      <c r="X89">
        <v>0</v>
      </c>
      <c r="Y89">
        <v>0</v>
      </c>
      <c r="Z89">
        <v>7.01</v>
      </c>
      <c r="AA89">
        <v>0</v>
      </c>
    </row>
    <row r="90" spans="7:27">
      <c r="G90" t="s">
        <v>132</v>
      </c>
      <c r="H90" s="74">
        <v>132.57</v>
      </c>
      <c r="I90" s="47">
        <v>0</v>
      </c>
      <c r="J90" s="47">
        <v>0</v>
      </c>
      <c r="K90" s="47">
        <v>0</v>
      </c>
      <c r="L90" s="47">
        <v>0</v>
      </c>
      <c r="M90" s="75">
        <v>5.67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132.57</v>
      </c>
      <c r="X90">
        <v>0</v>
      </c>
      <c r="Y90">
        <v>0</v>
      </c>
      <c r="Z90">
        <v>5.67</v>
      </c>
      <c r="AA90">
        <v>0</v>
      </c>
    </row>
    <row r="91" spans="7:27">
      <c r="G91" t="s">
        <v>133</v>
      </c>
      <c r="H91" s="74">
        <v>233.45</v>
      </c>
      <c r="I91" s="47">
        <v>0</v>
      </c>
      <c r="J91" s="47">
        <v>0</v>
      </c>
      <c r="K91" s="47">
        <v>0</v>
      </c>
      <c r="L91" s="47">
        <v>0</v>
      </c>
      <c r="M91" s="75">
        <v>4.5199999999999996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233.45</v>
      </c>
      <c r="X91">
        <v>0</v>
      </c>
      <c r="Y91">
        <v>0</v>
      </c>
      <c r="Z91">
        <v>4.5199999999999996</v>
      </c>
      <c r="AA91">
        <v>0</v>
      </c>
    </row>
    <row r="92" spans="7:27">
      <c r="G92" t="s">
        <v>134</v>
      </c>
      <c r="H92" s="74">
        <v>207.51</v>
      </c>
      <c r="I92" s="47">
        <v>0</v>
      </c>
      <c r="J92" s="47">
        <v>0</v>
      </c>
      <c r="K92" s="47">
        <v>0</v>
      </c>
      <c r="L92" s="47">
        <v>0</v>
      </c>
      <c r="M92" s="75">
        <v>3.17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207.51</v>
      </c>
      <c r="X92">
        <v>0</v>
      </c>
      <c r="Y92">
        <v>0</v>
      </c>
      <c r="Z92">
        <v>3.17</v>
      </c>
      <c r="AA92">
        <v>0</v>
      </c>
    </row>
    <row r="93" spans="7:27">
      <c r="G93" t="s">
        <v>135</v>
      </c>
      <c r="H93" s="74">
        <v>186.38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/>
      <c r="V93" s="75"/>
      <c r="W93">
        <v>186.38</v>
      </c>
      <c r="X93">
        <v>0</v>
      </c>
      <c r="Y93">
        <v>-10</v>
      </c>
      <c r="Z93">
        <v>0</v>
      </c>
      <c r="AA93">
        <v>0</v>
      </c>
    </row>
    <row r="94" spans="7:27">
      <c r="G94" t="s">
        <v>136</v>
      </c>
      <c r="H94" s="74">
        <v>164.28</v>
      </c>
      <c r="I94" s="47">
        <v>0</v>
      </c>
      <c r="J94" s="47">
        <v>35.549999999999997</v>
      </c>
      <c r="K94" s="47">
        <v>0</v>
      </c>
      <c r="L94" s="47">
        <v>0</v>
      </c>
      <c r="M94" s="75">
        <v>2.69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/>
      <c r="V94" s="75"/>
      <c r="W94">
        <v>164.28</v>
      </c>
      <c r="X94">
        <v>0</v>
      </c>
      <c r="Y94">
        <v>-10</v>
      </c>
      <c r="Z94">
        <v>2.69</v>
      </c>
      <c r="AA94">
        <v>35.549999999999997</v>
      </c>
    </row>
    <row r="95" spans="7:27">
      <c r="G95" t="s">
        <v>137</v>
      </c>
      <c r="H95" s="74">
        <v>140.27000000000001</v>
      </c>
      <c r="I95" s="47">
        <v>0</v>
      </c>
      <c r="J95" s="47">
        <v>29.78</v>
      </c>
      <c r="K95" s="47">
        <v>0</v>
      </c>
      <c r="L95" s="47">
        <v>0</v>
      </c>
      <c r="M95" s="75">
        <v>3.07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/>
      <c r="V95" s="75"/>
      <c r="W95">
        <v>140.27000000000001</v>
      </c>
      <c r="X95">
        <v>0</v>
      </c>
      <c r="Y95">
        <v>-10</v>
      </c>
      <c r="Z95">
        <v>3.07</v>
      </c>
      <c r="AA95">
        <v>29.78</v>
      </c>
    </row>
    <row r="96" spans="7:27">
      <c r="G96" t="s">
        <v>138</v>
      </c>
      <c r="H96" s="74">
        <v>118.16</v>
      </c>
      <c r="I96" s="47">
        <v>0</v>
      </c>
      <c r="J96" s="47">
        <v>22.1</v>
      </c>
      <c r="K96" s="47">
        <v>0</v>
      </c>
      <c r="L96" s="47">
        <v>0</v>
      </c>
      <c r="M96" s="75">
        <v>1.25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/>
      <c r="V96" s="75"/>
      <c r="W96">
        <v>118.16</v>
      </c>
      <c r="X96">
        <v>0</v>
      </c>
      <c r="Y96">
        <v>-10</v>
      </c>
      <c r="Z96">
        <v>1.25</v>
      </c>
      <c r="AA96">
        <v>22.1</v>
      </c>
    </row>
    <row r="97" spans="1:83">
      <c r="G97" t="s">
        <v>139</v>
      </c>
      <c r="H97" s="74">
        <v>88.39</v>
      </c>
      <c r="I97" s="47">
        <v>0</v>
      </c>
      <c r="J97" s="47">
        <v>16.329999999999998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/>
      <c r="V97" s="75"/>
      <c r="W97">
        <v>88.39</v>
      </c>
      <c r="X97">
        <v>0</v>
      </c>
      <c r="Y97">
        <v>-10</v>
      </c>
      <c r="Z97">
        <v>0</v>
      </c>
      <c r="AA97">
        <v>16.329999999999998</v>
      </c>
    </row>
    <row r="98" spans="1:83">
      <c r="G98" t="s">
        <v>140</v>
      </c>
      <c r="H98" s="74">
        <v>67.25</v>
      </c>
      <c r="I98" s="47">
        <v>0</v>
      </c>
      <c r="J98" s="47">
        <v>3.84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/>
      <c r="V98" s="75"/>
      <c r="W98">
        <v>67.25</v>
      </c>
      <c r="X98">
        <v>0</v>
      </c>
      <c r="Y98">
        <v>-10</v>
      </c>
      <c r="Z98">
        <v>0</v>
      </c>
      <c r="AA98">
        <v>3.84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1.0776000000000001</v>
      </c>
      <c r="I99" s="70">
        <f t="shared" ref="I99:BQ99" si="1">SUM(I3:I98)/4000</f>
        <v>0</v>
      </c>
      <c r="J99" s="70">
        <f t="shared" si="1"/>
        <v>0.2882849999999999</v>
      </c>
      <c r="K99" s="70">
        <f t="shared" si="1"/>
        <v>0</v>
      </c>
      <c r="L99" s="70">
        <f t="shared" si="1"/>
        <v>0</v>
      </c>
      <c r="M99" s="70">
        <f t="shared" si="1"/>
        <v>5.3930000000000006E-2</v>
      </c>
      <c r="N99" s="69">
        <f t="shared" si="1"/>
        <v>0</v>
      </c>
      <c r="O99" s="70">
        <f t="shared" si="1"/>
        <v>-2.980775</v>
      </c>
      <c r="P99" s="70">
        <f t="shared" si="1"/>
        <v>-5.7250000000000002E-2</v>
      </c>
      <c r="Q99" s="70">
        <f t="shared" si="1"/>
        <v>-0.1255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1.0776000000000001</v>
      </c>
      <c r="X99">
        <f t="shared" si="1"/>
        <v>-2.980775</v>
      </c>
      <c r="Y99">
        <f t="shared" si="1"/>
        <v>-0.1255</v>
      </c>
      <c r="Z99">
        <f t="shared" si="1"/>
        <v>5.3930000000000006E-2</v>
      </c>
      <c r="AA99">
        <f t="shared" si="1"/>
        <v>0.23103500000000002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544</v>
      </c>
      <c r="X1" t="s">
        <v>546</v>
      </c>
      <c r="Y1" t="s">
        <v>145</v>
      </c>
      <c r="Z1" t="s">
        <v>145</v>
      </c>
      <c r="AA1" t="s">
        <v>552</v>
      </c>
      <c r="AB1" t="s">
        <v>554</v>
      </c>
      <c r="AC1" t="s">
        <v>556</v>
      </c>
      <c r="AD1" t="s">
        <v>558</v>
      </c>
      <c r="AE1" t="s">
        <v>546</v>
      </c>
      <c r="AF1" t="s">
        <v>561</v>
      </c>
      <c r="AG1" t="s">
        <v>563</v>
      </c>
      <c r="AH1" t="s">
        <v>565</v>
      </c>
      <c r="AI1" t="s">
        <v>145</v>
      </c>
      <c r="AJ1" t="s">
        <v>569</v>
      </c>
      <c r="AK1" t="s">
        <v>146</v>
      </c>
      <c r="AL1" t="s">
        <v>572</v>
      </c>
      <c r="AM1" t="s">
        <v>146</v>
      </c>
      <c r="AN1" t="s">
        <v>561</v>
      </c>
      <c r="AO1" t="s">
        <v>576</v>
      </c>
      <c r="AP1" t="s">
        <v>578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W2" s="29" t="s">
        <v>148</v>
      </c>
      <c r="X2" t="s">
        <v>170</v>
      </c>
      <c r="Y2" t="s">
        <v>548</v>
      </c>
      <c r="Z2" t="s">
        <v>550</v>
      </c>
      <c r="AA2" t="s">
        <v>240</v>
      </c>
      <c r="AB2" t="s">
        <v>535</v>
      </c>
      <c r="AC2" t="s">
        <v>358</v>
      </c>
      <c r="AD2" t="s">
        <v>535</v>
      </c>
      <c r="AE2" t="s">
        <v>169</v>
      </c>
      <c r="AF2" t="s">
        <v>148</v>
      </c>
      <c r="AG2" t="s">
        <v>148</v>
      </c>
      <c r="AH2" t="s">
        <v>148</v>
      </c>
      <c r="AI2" t="s">
        <v>567</v>
      </c>
      <c r="AJ2" t="s">
        <v>149</v>
      </c>
      <c r="AK2" t="s">
        <v>548</v>
      </c>
      <c r="AL2" t="s">
        <v>148</v>
      </c>
      <c r="AM2" t="s">
        <v>567</v>
      </c>
      <c r="AN2" t="s">
        <v>148</v>
      </c>
      <c r="AO2" t="s">
        <v>148</v>
      </c>
      <c r="AP2" t="s">
        <v>535</v>
      </c>
      <c r="AQ2" t="s">
        <v>148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2.75</v>
      </c>
      <c r="K3" s="54">
        <v>112.41</v>
      </c>
      <c r="L3" s="54">
        <v>10.559999999999999</v>
      </c>
      <c r="M3" s="73">
        <v>0</v>
      </c>
      <c r="N3" s="72">
        <v>182.78</v>
      </c>
      <c r="O3" s="54">
        <v>60.93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8.65</v>
      </c>
      <c r="X3">
        <v>0</v>
      </c>
      <c r="Y3">
        <v>182.78</v>
      </c>
      <c r="Z3">
        <v>0</v>
      </c>
      <c r="AA3">
        <v>0</v>
      </c>
      <c r="AB3">
        <v>5.76</v>
      </c>
      <c r="AC3">
        <v>0.48</v>
      </c>
      <c r="AD3">
        <v>4.8</v>
      </c>
      <c r="AE3">
        <v>0</v>
      </c>
      <c r="AF3">
        <v>25.94</v>
      </c>
      <c r="AG3">
        <v>25.94</v>
      </c>
      <c r="AH3">
        <v>17.29</v>
      </c>
      <c r="AI3">
        <v>0</v>
      </c>
      <c r="AJ3">
        <v>2.75</v>
      </c>
      <c r="AK3">
        <v>60.93</v>
      </c>
      <c r="AL3">
        <v>8.65</v>
      </c>
      <c r="AM3">
        <v>0</v>
      </c>
      <c r="AN3">
        <v>25.94</v>
      </c>
      <c r="AO3">
        <v>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2.75</v>
      </c>
      <c r="K4" s="47">
        <v>112.41</v>
      </c>
      <c r="L4" s="47">
        <v>10.559999999999999</v>
      </c>
      <c r="M4" s="75">
        <v>0</v>
      </c>
      <c r="N4" s="74">
        <v>182.78</v>
      </c>
      <c r="O4" s="47">
        <v>60.93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8.65</v>
      </c>
      <c r="X4">
        <v>0</v>
      </c>
      <c r="Y4">
        <v>182.78</v>
      </c>
      <c r="Z4">
        <v>0</v>
      </c>
      <c r="AA4">
        <v>0</v>
      </c>
      <c r="AB4">
        <v>5.76</v>
      </c>
      <c r="AC4">
        <v>0.48</v>
      </c>
      <c r="AD4">
        <v>4.8</v>
      </c>
      <c r="AE4">
        <v>0</v>
      </c>
      <c r="AF4">
        <v>25.94</v>
      </c>
      <c r="AG4">
        <v>25.94</v>
      </c>
      <c r="AH4">
        <v>17.29</v>
      </c>
      <c r="AI4">
        <v>0</v>
      </c>
      <c r="AJ4">
        <v>2.75</v>
      </c>
      <c r="AK4">
        <v>60.93</v>
      </c>
      <c r="AL4">
        <v>8.65</v>
      </c>
      <c r="AM4">
        <v>0</v>
      </c>
      <c r="AN4">
        <v>25.94</v>
      </c>
      <c r="AO4">
        <v>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2.75</v>
      </c>
      <c r="K5" s="47">
        <v>112.41</v>
      </c>
      <c r="L5" s="47">
        <v>10.559999999999999</v>
      </c>
      <c r="M5" s="75">
        <v>0</v>
      </c>
      <c r="N5" s="74">
        <v>182.78</v>
      </c>
      <c r="O5" s="47">
        <v>60.93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8.65</v>
      </c>
      <c r="X5">
        <v>0</v>
      </c>
      <c r="Y5">
        <v>182.78</v>
      </c>
      <c r="Z5">
        <v>0</v>
      </c>
      <c r="AA5">
        <v>0</v>
      </c>
      <c r="AB5">
        <v>5.76</v>
      </c>
      <c r="AC5">
        <v>0.48</v>
      </c>
      <c r="AD5">
        <v>4.8</v>
      </c>
      <c r="AE5">
        <v>0</v>
      </c>
      <c r="AF5">
        <v>25.94</v>
      </c>
      <c r="AG5">
        <v>25.94</v>
      </c>
      <c r="AH5">
        <v>17.29</v>
      </c>
      <c r="AI5">
        <v>0</v>
      </c>
      <c r="AJ5">
        <v>2.75</v>
      </c>
      <c r="AK5">
        <v>60.93</v>
      </c>
      <c r="AL5">
        <v>8.65</v>
      </c>
      <c r="AM5">
        <v>0</v>
      </c>
      <c r="AN5">
        <v>25.94</v>
      </c>
      <c r="AO5">
        <v>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2.75</v>
      </c>
      <c r="K6" s="47">
        <v>112.41</v>
      </c>
      <c r="L6" s="47">
        <v>10.559999999999999</v>
      </c>
      <c r="M6" s="75">
        <v>0</v>
      </c>
      <c r="N6" s="74">
        <v>182.78</v>
      </c>
      <c r="O6" s="47">
        <v>60.93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8.65</v>
      </c>
      <c r="X6">
        <v>0</v>
      </c>
      <c r="Y6">
        <v>182.78</v>
      </c>
      <c r="Z6">
        <v>0</v>
      </c>
      <c r="AA6">
        <v>0</v>
      </c>
      <c r="AB6">
        <v>5.76</v>
      </c>
      <c r="AC6">
        <v>0.48</v>
      </c>
      <c r="AD6">
        <v>4.8</v>
      </c>
      <c r="AE6">
        <v>0</v>
      </c>
      <c r="AF6">
        <v>25.94</v>
      </c>
      <c r="AG6">
        <v>25.94</v>
      </c>
      <c r="AH6">
        <v>17.29</v>
      </c>
      <c r="AI6">
        <v>0</v>
      </c>
      <c r="AJ6">
        <v>2.75</v>
      </c>
      <c r="AK6">
        <v>60.93</v>
      </c>
      <c r="AL6">
        <v>8.65</v>
      </c>
      <c r="AM6">
        <v>0</v>
      </c>
      <c r="AN6">
        <v>25.94</v>
      </c>
      <c r="AO6">
        <v>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2.75</v>
      </c>
      <c r="K7" s="47">
        <v>112.41</v>
      </c>
      <c r="L7" s="47">
        <v>10.559999999999999</v>
      </c>
      <c r="M7" s="75">
        <v>0</v>
      </c>
      <c r="N7" s="74">
        <v>182.78</v>
      </c>
      <c r="O7" s="47">
        <v>60.93</v>
      </c>
      <c r="P7" s="47">
        <v>0</v>
      </c>
      <c r="Q7" s="47">
        <v>0</v>
      </c>
      <c r="R7" s="47">
        <v>0</v>
      </c>
      <c r="S7" s="75">
        <v>0</v>
      </c>
      <c r="T7" t="s">
        <v>582</v>
      </c>
      <c r="W7">
        <v>8.65</v>
      </c>
      <c r="X7">
        <v>0</v>
      </c>
      <c r="Y7">
        <v>182.78</v>
      </c>
      <c r="Z7">
        <v>0</v>
      </c>
      <c r="AA7">
        <v>0</v>
      </c>
      <c r="AB7">
        <v>5.76</v>
      </c>
      <c r="AC7">
        <v>0.48</v>
      </c>
      <c r="AD7">
        <v>4.8</v>
      </c>
      <c r="AE7">
        <v>0</v>
      </c>
      <c r="AF7">
        <v>25.94</v>
      </c>
      <c r="AG7">
        <v>25.94</v>
      </c>
      <c r="AH7">
        <v>17.29</v>
      </c>
      <c r="AI7">
        <v>0</v>
      </c>
      <c r="AJ7">
        <v>2.75</v>
      </c>
      <c r="AK7">
        <v>60.93</v>
      </c>
      <c r="AL7">
        <v>8.65</v>
      </c>
      <c r="AM7">
        <v>0</v>
      </c>
      <c r="AN7">
        <v>25.94</v>
      </c>
      <c r="AO7">
        <v>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2.75</v>
      </c>
      <c r="K8" s="47">
        <v>112.41</v>
      </c>
      <c r="L8" s="47">
        <v>10.559999999999999</v>
      </c>
      <c r="M8" s="75">
        <v>0</v>
      </c>
      <c r="N8" s="74">
        <v>182.78</v>
      </c>
      <c r="O8" s="47">
        <v>60.93</v>
      </c>
      <c r="P8" s="47">
        <v>0</v>
      </c>
      <c r="Q8" s="47">
        <v>0</v>
      </c>
      <c r="R8" s="47">
        <v>0</v>
      </c>
      <c r="S8" s="75">
        <v>0</v>
      </c>
      <c r="T8" t="s">
        <v>583</v>
      </c>
      <c r="W8">
        <v>8.65</v>
      </c>
      <c r="X8">
        <v>0</v>
      </c>
      <c r="Y8">
        <v>182.78</v>
      </c>
      <c r="Z8">
        <v>0</v>
      </c>
      <c r="AA8">
        <v>0</v>
      </c>
      <c r="AB8">
        <v>5.76</v>
      </c>
      <c r="AC8">
        <v>0.48</v>
      </c>
      <c r="AD8">
        <v>4.8</v>
      </c>
      <c r="AE8">
        <v>0</v>
      </c>
      <c r="AF8">
        <v>25.94</v>
      </c>
      <c r="AG8">
        <v>25.94</v>
      </c>
      <c r="AH8">
        <v>17.29</v>
      </c>
      <c r="AI8">
        <v>0</v>
      </c>
      <c r="AJ8">
        <v>2.75</v>
      </c>
      <c r="AK8">
        <v>60.93</v>
      </c>
      <c r="AL8">
        <v>8.65</v>
      </c>
      <c r="AM8">
        <v>0</v>
      </c>
      <c r="AN8">
        <v>25.94</v>
      </c>
      <c r="AO8">
        <v>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2.75</v>
      </c>
      <c r="K9" s="47">
        <v>112.41</v>
      </c>
      <c r="L9" s="47">
        <v>10.559999999999999</v>
      </c>
      <c r="M9" s="75">
        <v>0</v>
      </c>
      <c r="N9" s="74">
        <v>182.78</v>
      </c>
      <c r="O9" s="47">
        <v>60.93</v>
      </c>
      <c r="P9" s="47">
        <v>0</v>
      </c>
      <c r="Q9" s="47">
        <v>0</v>
      </c>
      <c r="R9" s="47">
        <v>0</v>
      </c>
      <c r="S9" s="75">
        <v>0</v>
      </c>
      <c r="W9">
        <v>8.65</v>
      </c>
      <c r="X9">
        <v>0</v>
      </c>
      <c r="Y9">
        <v>182.78</v>
      </c>
      <c r="Z9">
        <v>0</v>
      </c>
      <c r="AA9">
        <v>0</v>
      </c>
      <c r="AB9">
        <v>5.76</v>
      </c>
      <c r="AC9">
        <v>0.48</v>
      </c>
      <c r="AD9">
        <v>4.8</v>
      </c>
      <c r="AE9">
        <v>0</v>
      </c>
      <c r="AF9">
        <v>25.94</v>
      </c>
      <c r="AG9">
        <v>25.94</v>
      </c>
      <c r="AH9">
        <v>17.29</v>
      </c>
      <c r="AI9">
        <v>0</v>
      </c>
      <c r="AJ9">
        <v>2.75</v>
      </c>
      <c r="AK9">
        <v>60.93</v>
      </c>
      <c r="AL9">
        <v>8.65</v>
      </c>
      <c r="AM9">
        <v>0</v>
      </c>
      <c r="AN9">
        <v>25.94</v>
      </c>
      <c r="AO9">
        <v>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2.75</v>
      </c>
      <c r="K10" s="47">
        <v>112.41</v>
      </c>
      <c r="L10" s="47">
        <v>10.559999999999999</v>
      </c>
      <c r="M10" s="75">
        <v>0</v>
      </c>
      <c r="N10" s="74">
        <v>182.78</v>
      </c>
      <c r="O10" s="47">
        <v>60.93</v>
      </c>
      <c r="P10" s="47">
        <v>0</v>
      </c>
      <c r="Q10" s="47">
        <v>0</v>
      </c>
      <c r="R10" s="47">
        <v>0</v>
      </c>
      <c r="S10" s="75">
        <v>0</v>
      </c>
      <c r="W10">
        <v>8.65</v>
      </c>
      <c r="X10">
        <v>0</v>
      </c>
      <c r="Y10">
        <v>182.78</v>
      </c>
      <c r="Z10">
        <v>0</v>
      </c>
      <c r="AA10">
        <v>0</v>
      </c>
      <c r="AB10">
        <v>5.76</v>
      </c>
      <c r="AC10">
        <v>0.48</v>
      </c>
      <c r="AD10">
        <v>4.8</v>
      </c>
      <c r="AE10">
        <v>0</v>
      </c>
      <c r="AF10">
        <v>25.94</v>
      </c>
      <c r="AG10">
        <v>25.94</v>
      </c>
      <c r="AH10">
        <v>17.29</v>
      </c>
      <c r="AI10">
        <v>0</v>
      </c>
      <c r="AJ10">
        <v>2.75</v>
      </c>
      <c r="AK10">
        <v>60.93</v>
      </c>
      <c r="AL10">
        <v>8.65</v>
      </c>
      <c r="AM10">
        <v>0</v>
      </c>
      <c r="AN10">
        <v>25.94</v>
      </c>
      <c r="AO10">
        <v>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2.75</v>
      </c>
      <c r="K11" s="47">
        <v>112.41</v>
      </c>
      <c r="L11" s="47">
        <v>10.559999999999999</v>
      </c>
      <c r="M11" s="75">
        <v>0</v>
      </c>
      <c r="N11" s="74">
        <v>182.78</v>
      </c>
      <c r="O11" s="47">
        <v>60.93</v>
      </c>
      <c r="P11" s="47">
        <v>0</v>
      </c>
      <c r="Q11" s="47">
        <v>0</v>
      </c>
      <c r="R11" s="47">
        <v>0</v>
      </c>
      <c r="S11" s="75">
        <v>0</v>
      </c>
      <c r="W11">
        <v>8.65</v>
      </c>
      <c r="X11">
        <v>0</v>
      </c>
      <c r="Y11">
        <v>182.78</v>
      </c>
      <c r="Z11">
        <v>0</v>
      </c>
      <c r="AA11">
        <v>0</v>
      </c>
      <c r="AB11">
        <v>5.76</v>
      </c>
      <c r="AC11">
        <v>0.48</v>
      </c>
      <c r="AD11">
        <v>4.8</v>
      </c>
      <c r="AE11">
        <v>0</v>
      </c>
      <c r="AF11">
        <v>25.94</v>
      </c>
      <c r="AG11">
        <v>25.94</v>
      </c>
      <c r="AH11">
        <v>17.29</v>
      </c>
      <c r="AI11">
        <v>0</v>
      </c>
      <c r="AJ11">
        <v>2.75</v>
      </c>
      <c r="AK11">
        <v>60.93</v>
      </c>
      <c r="AL11">
        <v>8.65</v>
      </c>
      <c r="AM11">
        <v>0</v>
      </c>
      <c r="AN11">
        <v>25.94</v>
      </c>
      <c r="AO11">
        <v>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2.75</v>
      </c>
      <c r="K12" s="47">
        <v>112.41</v>
      </c>
      <c r="L12" s="47">
        <v>10.559999999999999</v>
      </c>
      <c r="M12" s="75">
        <v>0</v>
      </c>
      <c r="N12" s="74">
        <v>182.78</v>
      </c>
      <c r="O12" s="47">
        <v>60.93</v>
      </c>
      <c r="P12" s="47">
        <v>0</v>
      </c>
      <c r="Q12" s="47">
        <v>0</v>
      </c>
      <c r="R12" s="47">
        <v>0</v>
      </c>
      <c r="S12" s="75">
        <v>0</v>
      </c>
      <c r="W12">
        <v>8.65</v>
      </c>
      <c r="X12">
        <v>0</v>
      </c>
      <c r="Y12">
        <v>182.78</v>
      </c>
      <c r="Z12">
        <v>0</v>
      </c>
      <c r="AA12">
        <v>0</v>
      </c>
      <c r="AB12">
        <v>5.76</v>
      </c>
      <c r="AC12">
        <v>0.48</v>
      </c>
      <c r="AD12">
        <v>4.8</v>
      </c>
      <c r="AE12">
        <v>0</v>
      </c>
      <c r="AF12">
        <v>25.94</v>
      </c>
      <c r="AG12">
        <v>25.94</v>
      </c>
      <c r="AH12">
        <v>17.29</v>
      </c>
      <c r="AI12">
        <v>0</v>
      </c>
      <c r="AJ12">
        <v>2.75</v>
      </c>
      <c r="AK12">
        <v>60.93</v>
      </c>
      <c r="AL12">
        <v>8.65</v>
      </c>
      <c r="AM12">
        <v>0</v>
      </c>
      <c r="AN12">
        <v>25.94</v>
      </c>
      <c r="AO12">
        <v>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2.75</v>
      </c>
      <c r="K13" s="47">
        <v>112.41</v>
      </c>
      <c r="L13" s="47">
        <v>10.559999999999999</v>
      </c>
      <c r="M13" s="75">
        <v>0</v>
      </c>
      <c r="N13" s="74">
        <v>182.78</v>
      </c>
      <c r="O13" s="47">
        <v>60.93</v>
      </c>
      <c r="P13" s="47">
        <v>0</v>
      </c>
      <c r="Q13" s="47">
        <v>0</v>
      </c>
      <c r="R13" s="47">
        <v>0</v>
      </c>
      <c r="S13" s="75">
        <v>0</v>
      </c>
      <c r="W13">
        <v>8.65</v>
      </c>
      <c r="X13">
        <v>0</v>
      </c>
      <c r="Y13">
        <v>182.78</v>
      </c>
      <c r="Z13">
        <v>0</v>
      </c>
      <c r="AA13">
        <v>0</v>
      </c>
      <c r="AB13">
        <v>5.76</v>
      </c>
      <c r="AC13">
        <v>0.48</v>
      </c>
      <c r="AD13">
        <v>4.8</v>
      </c>
      <c r="AE13">
        <v>0</v>
      </c>
      <c r="AF13">
        <v>25.94</v>
      </c>
      <c r="AG13">
        <v>25.94</v>
      </c>
      <c r="AH13">
        <v>17.29</v>
      </c>
      <c r="AI13">
        <v>0</v>
      </c>
      <c r="AJ13">
        <v>2.75</v>
      </c>
      <c r="AK13">
        <v>60.93</v>
      </c>
      <c r="AL13">
        <v>8.65</v>
      </c>
      <c r="AM13">
        <v>0</v>
      </c>
      <c r="AN13">
        <v>25.94</v>
      </c>
      <c r="AO13">
        <v>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2.75</v>
      </c>
      <c r="K14" s="47">
        <v>112.41</v>
      </c>
      <c r="L14" s="47">
        <v>10.559999999999999</v>
      </c>
      <c r="M14" s="75">
        <v>0</v>
      </c>
      <c r="N14" s="74">
        <v>182.78</v>
      </c>
      <c r="O14" s="47">
        <v>60.93</v>
      </c>
      <c r="P14" s="47">
        <v>0</v>
      </c>
      <c r="Q14" s="47">
        <v>0</v>
      </c>
      <c r="R14" s="47">
        <v>0</v>
      </c>
      <c r="S14" s="75">
        <v>0</v>
      </c>
      <c r="W14">
        <v>8.65</v>
      </c>
      <c r="X14">
        <v>0</v>
      </c>
      <c r="Y14">
        <v>182.78</v>
      </c>
      <c r="Z14">
        <v>0</v>
      </c>
      <c r="AA14">
        <v>0</v>
      </c>
      <c r="AB14">
        <v>5.76</v>
      </c>
      <c r="AC14">
        <v>0.48</v>
      </c>
      <c r="AD14">
        <v>4.8</v>
      </c>
      <c r="AE14">
        <v>0</v>
      </c>
      <c r="AF14">
        <v>25.94</v>
      </c>
      <c r="AG14">
        <v>25.94</v>
      </c>
      <c r="AH14">
        <v>17.29</v>
      </c>
      <c r="AI14">
        <v>0</v>
      </c>
      <c r="AJ14">
        <v>2.75</v>
      </c>
      <c r="AK14">
        <v>60.93</v>
      </c>
      <c r="AL14">
        <v>8.65</v>
      </c>
      <c r="AM14">
        <v>0</v>
      </c>
      <c r="AN14">
        <v>25.94</v>
      </c>
      <c r="AO14">
        <v>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2.75</v>
      </c>
      <c r="K15" s="47">
        <v>112.41</v>
      </c>
      <c r="L15" s="47">
        <v>10.559999999999999</v>
      </c>
      <c r="M15" s="75">
        <v>0</v>
      </c>
      <c r="N15" s="74">
        <v>182.78</v>
      </c>
      <c r="O15" s="47">
        <v>60.93</v>
      </c>
      <c r="P15" s="47">
        <v>0</v>
      </c>
      <c r="Q15" s="47">
        <v>0</v>
      </c>
      <c r="R15" s="47">
        <v>0</v>
      </c>
      <c r="S15" s="75">
        <v>0</v>
      </c>
      <c r="W15">
        <v>8.65</v>
      </c>
      <c r="X15">
        <v>0</v>
      </c>
      <c r="Y15">
        <v>182.78</v>
      </c>
      <c r="Z15">
        <v>0</v>
      </c>
      <c r="AA15">
        <v>0</v>
      </c>
      <c r="AB15">
        <v>5.76</v>
      </c>
      <c r="AC15">
        <v>0.43</v>
      </c>
      <c r="AD15">
        <v>4.8</v>
      </c>
      <c r="AE15">
        <v>0</v>
      </c>
      <c r="AF15">
        <v>25.94</v>
      </c>
      <c r="AG15">
        <v>25.94</v>
      </c>
      <c r="AH15">
        <v>17.29</v>
      </c>
      <c r="AI15">
        <v>0</v>
      </c>
      <c r="AJ15">
        <v>2.75</v>
      </c>
      <c r="AK15">
        <v>60.93</v>
      </c>
      <c r="AL15">
        <v>8.65</v>
      </c>
      <c r="AM15">
        <v>0</v>
      </c>
      <c r="AN15">
        <v>25.94</v>
      </c>
      <c r="AO15">
        <v>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2.75</v>
      </c>
      <c r="K16" s="47">
        <v>112.41</v>
      </c>
      <c r="L16" s="47">
        <v>10.559999999999999</v>
      </c>
      <c r="M16" s="75">
        <v>0</v>
      </c>
      <c r="N16" s="74">
        <v>182.78</v>
      </c>
      <c r="O16" s="47">
        <v>60.93</v>
      </c>
      <c r="P16" s="47">
        <v>0</v>
      </c>
      <c r="Q16" s="47">
        <v>0</v>
      </c>
      <c r="R16" s="47">
        <v>0</v>
      </c>
      <c r="S16" s="75">
        <v>0</v>
      </c>
      <c r="W16">
        <v>8.65</v>
      </c>
      <c r="X16">
        <v>0</v>
      </c>
      <c r="Y16">
        <v>182.78</v>
      </c>
      <c r="Z16">
        <v>0</v>
      </c>
      <c r="AA16">
        <v>0</v>
      </c>
      <c r="AB16">
        <v>5.76</v>
      </c>
      <c r="AC16">
        <v>0.43</v>
      </c>
      <c r="AD16">
        <v>4.8</v>
      </c>
      <c r="AE16">
        <v>0</v>
      </c>
      <c r="AF16">
        <v>25.94</v>
      </c>
      <c r="AG16">
        <v>25.94</v>
      </c>
      <c r="AH16">
        <v>17.29</v>
      </c>
      <c r="AI16">
        <v>0</v>
      </c>
      <c r="AJ16">
        <v>2.75</v>
      </c>
      <c r="AK16">
        <v>60.93</v>
      </c>
      <c r="AL16">
        <v>8.65</v>
      </c>
      <c r="AM16">
        <v>0</v>
      </c>
      <c r="AN16">
        <v>25.94</v>
      </c>
      <c r="AO16">
        <v>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2.75</v>
      </c>
      <c r="K17" s="47">
        <v>112.41</v>
      </c>
      <c r="L17" s="47">
        <v>10.559999999999999</v>
      </c>
      <c r="M17" s="75">
        <v>0</v>
      </c>
      <c r="N17" s="74">
        <v>182.78</v>
      </c>
      <c r="O17" s="47">
        <v>60.93</v>
      </c>
      <c r="P17" s="47">
        <v>0</v>
      </c>
      <c r="Q17" s="47">
        <v>0</v>
      </c>
      <c r="R17" s="47">
        <v>0</v>
      </c>
      <c r="S17" s="75">
        <v>0</v>
      </c>
      <c r="W17">
        <v>8.65</v>
      </c>
      <c r="X17">
        <v>0</v>
      </c>
      <c r="Y17">
        <v>182.78</v>
      </c>
      <c r="Z17">
        <v>0</v>
      </c>
      <c r="AA17">
        <v>0</v>
      </c>
      <c r="AB17">
        <v>5.76</v>
      </c>
      <c r="AC17">
        <v>0.43</v>
      </c>
      <c r="AD17">
        <v>4.8</v>
      </c>
      <c r="AE17">
        <v>0</v>
      </c>
      <c r="AF17">
        <v>25.94</v>
      </c>
      <c r="AG17">
        <v>25.94</v>
      </c>
      <c r="AH17">
        <v>17.29</v>
      </c>
      <c r="AI17">
        <v>0</v>
      </c>
      <c r="AJ17">
        <v>2.75</v>
      </c>
      <c r="AK17">
        <v>60.93</v>
      </c>
      <c r="AL17">
        <v>8.65</v>
      </c>
      <c r="AM17">
        <v>0</v>
      </c>
      <c r="AN17">
        <v>25.94</v>
      </c>
      <c r="AO17">
        <v>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2.75</v>
      </c>
      <c r="K18" s="47">
        <v>112.41</v>
      </c>
      <c r="L18" s="47">
        <v>10.559999999999999</v>
      </c>
      <c r="M18" s="75">
        <v>0</v>
      </c>
      <c r="N18" s="74">
        <v>182.78</v>
      </c>
      <c r="O18" s="47">
        <v>60.93</v>
      </c>
      <c r="P18" s="47">
        <v>0</v>
      </c>
      <c r="Q18" s="47">
        <v>0</v>
      </c>
      <c r="R18" s="47">
        <v>0</v>
      </c>
      <c r="S18" s="75">
        <v>0</v>
      </c>
      <c r="W18">
        <v>8.65</v>
      </c>
      <c r="X18">
        <v>0</v>
      </c>
      <c r="Y18">
        <v>182.78</v>
      </c>
      <c r="Z18">
        <v>0</v>
      </c>
      <c r="AA18">
        <v>0</v>
      </c>
      <c r="AB18">
        <v>5.76</v>
      </c>
      <c r="AC18">
        <v>0.43</v>
      </c>
      <c r="AD18">
        <v>4.8</v>
      </c>
      <c r="AE18">
        <v>0</v>
      </c>
      <c r="AF18">
        <v>25.94</v>
      </c>
      <c r="AG18">
        <v>25.94</v>
      </c>
      <c r="AH18">
        <v>17.29</v>
      </c>
      <c r="AI18">
        <v>0</v>
      </c>
      <c r="AJ18">
        <v>2.75</v>
      </c>
      <c r="AK18">
        <v>60.93</v>
      </c>
      <c r="AL18">
        <v>8.65</v>
      </c>
      <c r="AM18">
        <v>0</v>
      </c>
      <c r="AN18">
        <v>25.94</v>
      </c>
      <c r="AO18">
        <v>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2.75</v>
      </c>
      <c r="K19" s="47">
        <v>112.41</v>
      </c>
      <c r="L19" s="47">
        <v>10.559999999999999</v>
      </c>
      <c r="M19" s="75">
        <v>0</v>
      </c>
      <c r="N19" s="74">
        <v>182.78</v>
      </c>
      <c r="O19" s="47">
        <v>60.93</v>
      </c>
      <c r="P19" s="47">
        <v>0</v>
      </c>
      <c r="Q19" s="47">
        <v>0</v>
      </c>
      <c r="R19" s="47">
        <v>0</v>
      </c>
      <c r="S19" s="75">
        <v>0</v>
      </c>
      <c r="W19">
        <v>8.65</v>
      </c>
      <c r="X19">
        <v>0</v>
      </c>
      <c r="Y19">
        <v>182.78</v>
      </c>
      <c r="Z19">
        <v>0</v>
      </c>
      <c r="AA19">
        <v>0</v>
      </c>
      <c r="AB19">
        <v>5.76</v>
      </c>
      <c r="AC19">
        <v>0.43</v>
      </c>
      <c r="AD19">
        <v>4.8</v>
      </c>
      <c r="AE19">
        <v>0</v>
      </c>
      <c r="AF19">
        <v>25.94</v>
      </c>
      <c r="AG19">
        <v>25.94</v>
      </c>
      <c r="AH19">
        <v>17.29</v>
      </c>
      <c r="AI19">
        <v>0</v>
      </c>
      <c r="AJ19">
        <v>2.75</v>
      </c>
      <c r="AK19">
        <v>60.93</v>
      </c>
      <c r="AL19">
        <v>8.65</v>
      </c>
      <c r="AM19">
        <v>0</v>
      </c>
      <c r="AN19">
        <v>25.94</v>
      </c>
      <c r="AO19">
        <v>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2.75</v>
      </c>
      <c r="K20" s="47">
        <v>112.41</v>
      </c>
      <c r="L20" s="47">
        <v>10.559999999999999</v>
      </c>
      <c r="M20" s="75">
        <v>0</v>
      </c>
      <c r="N20" s="74">
        <v>182.78</v>
      </c>
      <c r="O20" s="47">
        <v>60.93</v>
      </c>
      <c r="P20" s="47">
        <v>0</v>
      </c>
      <c r="Q20" s="47">
        <v>0</v>
      </c>
      <c r="R20" s="47">
        <v>0</v>
      </c>
      <c r="S20" s="75">
        <v>0</v>
      </c>
      <c r="W20">
        <v>8.65</v>
      </c>
      <c r="X20">
        <v>0</v>
      </c>
      <c r="Y20">
        <v>182.78</v>
      </c>
      <c r="Z20">
        <v>0</v>
      </c>
      <c r="AA20">
        <v>0</v>
      </c>
      <c r="AB20">
        <v>5.76</v>
      </c>
      <c r="AC20">
        <v>0.43</v>
      </c>
      <c r="AD20">
        <v>4.8</v>
      </c>
      <c r="AE20">
        <v>0</v>
      </c>
      <c r="AF20">
        <v>25.94</v>
      </c>
      <c r="AG20">
        <v>25.94</v>
      </c>
      <c r="AH20">
        <v>17.29</v>
      </c>
      <c r="AI20">
        <v>0</v>
      </c>
      <c r="AJ20">
        <v>2.75</v>
      </c>
      <c r="AK20">
        <v>60.93</v>
      </c>
      <c r="AL20">
        <v>8.65</v>
      </c>
      <c r="AM20">
        <v>0</v>
      </c>
      <c r="AN20">
        <v>25.94</v>
      </c>
      <c r="AO20">
        <v>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2.75</v>
      </c>
      <c r="K21" s="47">
        <v>112.41</v>
      </c>
      <c r="L21" s="47">
        <v>10.559999999999999</v>
      </c>
      <c r="M21" s="75">
        <v>0</v>
      </c>
      <c r="N21" s="74">
        <v>182.78</v>
      </c>
      <c r="O21" s="47">
        <v>60.93</v>
      </c>
      <c r="P21" s="47">
        <v>0</v>
      </c>
      <c r="Q21" s="47">
        <v>0</v>
      </c>
      <c r="R21" s="47">
        <v>0</v>
      </c>
      <c r="S21" s="75">
        <v>0</v>
      </c>
      <c r="W21">
        <v>8.65</v>
      </c>
      <c r="X21">
        <v>0</v>
      </c>
      <c r="Y21">
        <v>182.78</v>
      </c>
      <c r="Z21">
        <v>0</v>
      </c>
      <c r="AA21">
        <v>0</v>
      </c>
      <c r="AB21">
        <v>5.76</v>
      </c>
      <c r="AC21">
        <v>0.43</v>
      </c>
      <c r="AD21">
        <v>4.8</v>
      </c>
      <c r="AE21">
        <v>0</v>
      </c>
      <c r="AF21">
        <v>25.94</v>
      </c>
      <c r="AG21">
        <v>25.94</v>
      </c>
      <c r="AH21">
        <v>17.29</v>
      </c>
      <c r="AI21">
        <v>0</v>
      </c>
      <c r="AJ21">
        <v>2.75</v>
      </c>
      <c r="AK21">
        <v>60.93</v>
      </c>
      <c r="AL21">
        <v>8.65</v>
      </c>
      <c r="AM21">
        <v>0</v>
      </c>
      <c r="AN21">
        <v>25.94</v>
      </c>
      <c r="AO21">
        <v>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2.75</v>
      </c>
      <c r="K22" s="47">
        <v>112.41</v>
      </c>
      <c r="L22" s="47">
        <v>10.559999999999999</v>
      </c>
      <c r="M22" s="75">
        <v>0</v>
      </c>
      <c r="N22" s="74">
        <v>182.78</v>
      </c>
      <c r="O22" s="47">
        <v>60.93</v>
      </c>
      <c r="P22" s="47">
        <v>0</v>
      </c>
      <c r="Q22" s="47">
        <v>0</v>
      </c>
      <c r="R22" s="47">
        <v>0</v>
      </c>
      <c r="S22" s="75">
        <v>0</v>
      </c>
      <c r="W22">
        <v>8.65</v>
      </c>
      <c r="X22">
        <v>0</v>
      </c>
      <c r="Y22">
        <v>182.78</v>
      </c>
      <c r="Z22">
        <v>0</v>
      </c>
      <c r="AA22">
        <v>0</v>
      </c>
      <c r="AB22">
        <v>5.76</v>
      </c>
      <c r="AC22">
        <v>0.43</v>
      </c>
      <c r="AD22">
        <v>4.8</v>
      </c>
      <c r="AE22">
        <v>0</v>
      </c>
      <c r="AF22">
        <v>25.94</v>
      </c>
      <c r="AG22">
        <v>25.94</v>
      </c>
      <c r="AH22">
        <v>17.29</v>
      </c>
      <c r="AI22">
        <v>0</v>
      </c>
      <c r="AJ22">
        <v>2.75</v>
      </c>
      <c r="AK22">
        <v>60.93</v>
      </c>
      <c r="AL22">
        <v>8.65</v>
      </c>
      <c r="AM22">
        <v>0</v>
      </c>
      <c r="AN22">
        <v>25.94</v>
      </c>
      <c r="AO22">
        <v>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2.75</v>
      </c>
      <c r="K23" s="47">
        <v>112.41</v>
      </c>
      <c r="L23" s="47">
        <v>10.559999999999999</v>
      </c>
      <c r="M23" s="75">
        <v>0</v>
      </c>
      <c r="N23" s="74">
        <v>182.78</v>
      </c>
      <c r="O23" s="47">
        <v>60.93</v>
      </c>
      <c r="P23" s="47">
        <v>0</v>
      </c>
      <c r="Q23" s="47">
        <v>0</v>
      </c>
      <c r="R23" s="47">
        <v>0</v>
      </c>
      <c r="S23" s="75">
        <v>0</v>
      </c>
      <c r="W23">
        <v>8.65</v>
      </c>
      <c r="X23">
        <v>0</v>
      </c>
      <c r="Y23">
        <v>182.78</v>
      </c>
      <c r="Z23">
        <v>0</v>
      </c>
      <c r="AA23">
        <v>0</v>
      </c>
      <c r="AB23">
        <v>5.76</v>
      </c>
      <c r="AC23">
        <v>0.43</v>
      </c>
      <c r="AD23">
        <v>4.8</v>
      </c>
      <c r="AE23">
        <v>0</v>
      </c>
      <c r="AF23">
        <v>25.94</v>
      </c>
      <c r="AG23">
        <v>25.94</v>
      </c>
      <c r="AH23">
        <v>17.29</v>
      </c>
      <c r="AI23">
        <v>0</v>
      </c>
      <c r="AJ23">
        <v>2.75</v>
      </c>
      <c r="AK23">
        <v>60.93</v>
      </c>
      <c r="AL23">
        <v>8.65</v>
      </c>
      <c r="AM23">
        <v>0</v>
      </c>
      <c r="AN23">
        <v>25.94</v>
      </c>
      <c r="AO23">
        <v>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2.75</v>
      </c>
      <c r="K24" s="47">
        <v>112.41</v>
      </c>
      <c r="L24" s="47">
        <v>10.559999999999999</v>
      </c>
      <c r="M24" s="75">
        <v>0</v>
      </c>
      <c r="N24" s="74">
        <v>182.78</v>
      </c>
      <c r="O24" s="47">
        <v>60.93</v>
      </c>
      <c r="P24" s="47">
        <v>0</v>
      </c>
      <c r="Q24" s="47">
        <v>0</v>
      </c>
      <c r="R24" s="47">
        <v>0</v>
      </c>
      <c r="S24" s="75">
        <v>0</v>
      </c>
      <c r="W24">
        <v>8.65</v>
      </c>
      <c r="X24">
        <v>0</v>
      </c>
      <c r="Y24">
        <v>182.78</v>
      </c>
      <c r="Z24">
        <v>0</v>
      </c>
      <c r="AA24">
        <v>0</v>
      </c>
      <c r="AB24">
        <v>5.76</v>
      </c>
      <c r="AC24">
        <v>0.43</v>
      </c>
      <c r="AD24">
        <v>4.8</v>
      </c>
      <c r="AE24">
        <v>0</v>
      </c>
      <c r="AF24">
        <v>25.94</v>
      </c>
      <c r="AG24">
        <v>25.94</v>
      </c>
      <c r="AH24">
        <v>17.29</v>
      </c>
      <c r="AI24">
        <v>0</v>
      </c>
      <c r="AJ24">
        <v>2.75</v>
      </c>
      <c r="AK24">
        <v>60.93</v>
      </c>
      <c r="AL24">
        <v>8.65</v>
      </c>
      <c r="AM24">
        <v>0</v>
      </c>
      <c r="AN24">
        <v>25.94</v>
      </c>
      <c r="AO24">
        <v>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2.75</v>
      </c>
      <c r="K25" s="47">
        <v>112.41</v>
      </c>
      <c r="L25" s="47">
        <v>10.559999999999999</v>
      </c>
      <c r="M25" s="75">
        <v>0</v>
      </c>
      <c r="N25" s="74">
        <v>182.78</v>
      </c>
      <c r="O25" s="47">
        <v>60.93</v>
      </c>
      <c r="P25" s="47">
        <v>0</v>
      </c>
      <c r="Q25" s="47">
        <v>0</v>
      </c>
      <c r="R25" s="47">
        <v>0</v>
      </c>
      <c r="S25" s="75">
        <v>0</v>
      </c>
      <c r="W25">
        <v>8.65</v>
      </c>
      <c r="X25">
        <v>0</v>
      </c>
      <c r="Y25">
        <v>182.78</v>
      </c>
      <c r="Z25">
        <v>0</v>
      </c>
      <c r="AA25">
        <v>0</v>
      </c>
      <c r="AB25">
        <v>5.76</v>
      </c>
      <c r="AC25">
        <v>0.43</v>
      </c>
      <c r="AD25">
        <v>4.8</v>
      </c>
      <c r="AE25">
        <v>0</v>
      </c>
      <c r="AF25">
        <v>25.94</v>
      </c>
      <c r="AG25">
        <v>25.94</v>
      </c>
      <c r="AH25">
        <v>17.29</v>
      </c>
      <c r="AI25">
        <v>0</v>
      </c>
      <c r="AJ25">
        <v>2.75</v>
      </c>
      <c r="AK25">
        <v>60.93</v>
      </c>
      <c r="AL25">
        <v>8.65</v>
      </c>
      <c r="AM25">
        <v>0</v>
      </c>
      <c r="AN25">
        <v>25.94</v>
      </c>
      <c r="AO25">
        <v>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2.75</v>
      </c>
      <c r="K26" s="47">
        <v>112.41</v>
      </c>
      <c r="L26" s="47">
        <v>10.559999999999999</v>
      </c>
      <c r="M26" s="75">
        <v>0</v>
      </c>
      <c r="N26" s="74">
        <v>182.78</v>
      </c>
      <c r="O26" s="47">
        <v>60.93</v>
      </c>
      <c r="P26" s="47">
        <v>0</v>
      </c>
      <c r="Q26" s="47">
        <v>0</v>
      </c>
      <c r="R26" s="47">
        <v>0</v>
      </c>
      <c r="S26" s="75">
        <v>0</v>
      </c>
      <c r="W26">
        <v>8.65</v>
      </c>
      <c r="X26">
        <v>0</v>
      </c>
      <c r="Y26">
        <v>182.78</v>
      </c>
      <c r="Z26">
        <v>0</v>
      </c>
      <c r="AA26">
        <v>0</v>
      </c>
      <c r="AB26">
        <v>5.76</v>
      </c>
      <c r="AC26">
        <v>0.43</v>
      </c>
      <c r="AD26">
        <v>4.8</v>
      </c>
      <c r="AE26">
        <v>0</v>
      </c>
      <c r="AF26">
        <v>25.94</v>
      </c>
      <c r="AG26">
        <v>25.94</v>
      </c>
      <c r="AH26">
        <v>17.29</v>
      </c>
      <c r="AI26">
        <v>0</v>
      </c>
      <c r="AJ26">
        <v>2.75</v>
      </c>
      <c r="AK26">
        <v>60.93</v>
      </c>
      <c r="AL26">
        <v>8.65</v>
      </c>
      <c r="AM26">
        <v>0</v>
      </c>
      <c r="AN26">
        <v>25.94</v>
      </c>
      <c r="AO26">
        <v>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2.66</v>
      </c>
      <c r="K27" s="47">
        <v>112.41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8.65</v>
      </c>
      <c r="X27">
        <v>0</v>
      </c>
      <c r="Y27">
        <v>0</v>
      </c>
      <c r="Z27">
        <v>0</v>
      </c>
      <c r="AA27">
        <v>0</v>
      </c>
      <c r="AB27">
        <v>5.76</v>
      </c>
      <c r="AC27">
        <v>0.43</v>
      </c>
      <c r="AD27">
        <v>4.8</v>
      </c>
      <c r="AE27">
        <v>0</v>
      </c>
      <c r="AF27">
        <v>25.94</v>
      </c>
      <c r="AG27">
        <v>25.94</v>
      </c>
      <c r="AH27">
        <v>17.29</v>
      </c>
      <c r="AI27">
        <v>0</v>
      </c>
      <c r="AJ27">
        <v>2.66</v>
      </c>
      <c r="AK27">
        <v>0</v>
      </c>
      <c r="AL27">
        <v>8.65</v>
      </c>
      <c r="AM27">
        <v>0</v>
      </c>
      <c r="AN27">
        <v>25.94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2.66</v>
      </c>
      <c r="K28" s="47">
        <v>112.41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8.65</v>
      </c>
      <c r="X28">
        <v>0</v>
      </c>
      <c r="Y28">
        <v>0</v>
      </c>
      <c r="Z28">
        <v>0</v>
      </c>
      <c r="AA28">
        <v>0</v>
      </c>
      <c r="AB28">
        <v>5.76</v>
      </c>
      <c r="AC28">
        <v>0.43</v>
      </c>
      <c r="AD28">
        <v>4.8</v>
      </c>
      <c r="AE28">
        <v>0</v>
      </c>
      <c r="AF28">
        <v>25.94</v>
      </c>
      <c r="AG28">
        <v>25.94</v>
      </c>
      <c r="AH28">
        <v>17.29</v>
      </c>
      <c r="AI28">
        <v>0</v>
      </c>
      <c r="AJ28">
        <v>2.66</v>
      </c>
      <c r="AK28">
        <v>0</v>
      </c>
      <c r="AL28">
        <v>8.65</v>
      </c>
      <c r="AM28">
        <v>0</v>
      </c>
      <c r="AN28">
        <v>25.94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2.66</v>
      </c>
      <c r="K29" s="47">
        <v>112.41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8.65</v>
      </c>
      <c r="X29">
        <v>0</v>
      </c>
      <c r="Y29">
        <v>0</v>
      </c>
      <c r="Z29">
        <v>0</v>
      </c>
      <c r="AA29">
        <v>0</v>
      </c>
      <c r="AB29">
        <v>5.76</v>
      </c>
      <c r="AC29">
        <v>0.43</v>
      </c>
      <c r="AD29">
        <v>4.8</v>
      </c>
      <c r="AE29">
        <v>0</v>
      </c>
      <c r="AF29">
        <v>25.94</v>
      </c>
      <c r="AG29">
        <v>25.94</v>
      </c>
      <c r="AH29">
        <v>17.29</v>
      </c>
      <c r="AI29">
        <v>0</v>
      </c>
      <c r="AJ29">
        <v>2.66</v>
      </c>
      <c r="AK29">
        <v>0</v>
      </c>
      <c r="AL29">
        <v>8.65</v>
      </c>
      <c r="AM29">
        <v>0</v>
      </c>
      <c r="AN29">
        <v>25.94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2.66</v>
      </c>
      <c r="K30" s="47">
        <v>112.41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8.65</v>
      </c>
      <c r="X30">
        <v>0</v>
      </c>
      <c r="Y30">
        <v>0</v>
      </c>
      <c r="Z30">
        <v>0</v>
      </c>
      <c r="AA30">
        <v>0</v>
      </c>
      <c r="AB30">
        <v>5.76</v>
      </c>
      <c r="AC30">
        <v>0.43</v>
      </c>
      <c r="AD30">
        <v>4.8</v>
      </c>
      <c r="AE30">
        <v>0</v>
      </c>
      <c r="AF30">
        <v>25.94</v>
      </c>
      <c r="AG30">
        <v>25.94</v>
      </c>
      <c r="AH30">
        <v>17.29</v>
      </c>
      <c r="AI30">
        <v>0</v>
      </c>
      <c r="AJ30">
        <v>2.66</v>
      </c>
      <c r="AK30">
        <v>0</v>
      </c>
      <c r="AL30">
        <v>8.65</v>
      </c>
      <c r="AM30">
        <v>0</v>
      </c>
      <c r="AN30">
        <v>25.94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2.66</v>
      </c>
      <c r="K31" s="47">
        <v>120.10000000000001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8.65</v>
      </c>
      <c r="X31">
        <v>0</v>
      </c>
      <c r="Y31">
        <v>0</v>
      </c>
      <c r="Z31">
        <v>0</v>
      </c>
      <c r="AA31">
        <v>0</v>
      </c>
      <c r="AB31">
        <v>5.76</v>
      </c>
      <c r="AC31">
        <v>0.57999999999999996</v>
      </c>
      <c r="AD31">
        <v>4.8</v>
      </c>
      <c r="AE31">
        <v>0</v>
      </c>
      <c r="AF31">
        <v>25.94</v>
      </c>
      <c r="AG31">
        <v>25.94</v>
      </c>
      <c r="AH31">
        <v>24.98</v>
      </c>
      <c r="AI31">
        <v>0</v>
      </c>
      <c r="AJ31">
        <v>2.66</v>
      </c>
      <c r="AK31">
        <v>0</v>
      </c>
      <c r="AL31">
        <v>8.65</v>
      </c>
      <c r="AM31">
        <v>0</v>
      </c>
      <c r="AN31">
        <v>25.94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2.66</v>
      </c>
      <c r="K32" s="47">
        <v>120.10000000000001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8.65</v>
      </c>
      <c r="X32">
        <v>0</v>
      </c>
      <c r="Y32">
        <v>0</v>
      </c>
      <c r="Z32">
        <v>0</v>
      </c>
      <c r="AA32">
        <v>0</v>
      </c>
      <c r="AB32">
        <v>5.76</v>
      </c>
      <c r="AC32">
        <v>0.57999999999999996</v>
      </c>
      <c r="AD32">
        <v>4.8</v>
      </c>
      <c r="AE32">
        <v>0</v>
      </c>
      <c r="AF32">
        <v>25.94</v>
      </c>
      <c r="AG32">
        <v>25.94</v>
      </c>
      <c r="AH32">
        <v>24.98</v>
      </c>
      <c r="AI32">
        <v>0</v>
      </c>
      <c r="AJ32">
        <v>2.66</v>
      </c>
      <c r="AK32">
        <v>0</v>
      </c>
      <c r="AL32">
        <v>8.65</v>
      </c>
      <c r="AM32">
        <v>0</v>
      </c>
      <c r="AN32">
        <v>25.94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2.66</v>
      </c>
      <c r="K33" s="47">
        <v>144.11000000000001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8.65</v>
      </c>
      <c r="X33">
        <v>0</v>
      </c>
      <c r="Y33">
        <v>0</v>
      </c>
      <c r="Z33">
        <v>0</v>
      </c>
      <c r="AA33">
        <v>0</v>
      </c>
      <c r="AB33">
        <v>5.76</v>
      </c>
      <c r="AC33">
        <v>0.57999999999999996</v>
      </c>
      <c r="AD33">
        <v>4.8</v>
      </c>
      <c r="AE33">
        <v>0</v>
      </c>
      <c r="AF33">
        <v>33.619999999999997</v>
      </c>
      <c r="AG33">
        <v>34.590000000000003</v>
      </c>
      <c r="AH33">
        <v>24.98</v>
      </c>
      <c r="AI33">
        <v>0</v>
      </c>
      <c r="AJ33">
        <v>2.66</v>
      </c>
      <c r="AK33">
        <v>0</v>
      </c>
      <c r="AL33">
        <v>8.65</v>
      </c>
      <c r="AM33">
        <v>0</v>
      </c>
      <c r="AN33">
        <v>33.619999999999997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2.66</v>
      </c>
      <c r="K34" s="47">
        <v>144.11000000000001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8.65</v>
      </c>
      <c r="X34">
        <v>0</v>
      </c>
      <c r="Y34">
        <v>0</v>
      </c>
      <c r="Z34">
        <v>0</v>
      </c>
      <c r="AA34">
        <v>0</v>
      </c>
      <c r="AB34">
        <v>5.76</v>
      </c>
      <c r="AC34">
        <v>0.57999999999999996</v>
      </c>
      <c r="AD34">
        <v>4.8</v>
      </c>
      <c r="AE34">
        <v>0</v>
      </c>
      <c r="AF34">
        <v>33.619999999999997</v>
      </c>
      <c r="AG34">
        <v>34.590000000000003</v>
      </c>
      <c r="AH34">
        <v>24.98</v>
      </c>
      <c r="AI34">
        <v>0</v>
      </c>
      <c r="AJ34">
        <v>2.66</v>
      </c>
      <c r="AK34">
        <v>0</v>
      </c>
      <c r="AL34">
        <v>8.65</v>
      </c>
      <c r="AM34">
        <v>0</v>
      </c>
      <c r="AN34">
        <v>33.619999999999997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2.66</v>
      </c>
      <c r="K35" s="47">
        <v>144.11000000000001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8.65</v>
      </c>
      <c r="X35">
        <v>0</v>
      </c>
      <c r="Y35">
        <v>0</v>
      </c>
      <c r="Z35">
        <v>0</v>
      </c>
      <c r="AA35">
        <v>0</v>
      </c>
      <c r="AB35">
        <v>5.76</v>
      </c>
      <c r="AC35">
        <v>0.96</v>
      </c>
      <c r="AD35">
        <v>4.8</v>
      </c>
      <c r="AE35">
        <v>0</v>
      </c>
      <c r="AF35">
        <v>33.619999999999997</v>
      </c>
      <c r="AG35">
        <v>34.590000000000003</v>
      </c>
      <c r="AH35">
        <v>24.98</v>
      </c>
      <c r="AI35">
        <v>0</v>
      </c>
      <c r="AJ35">
        <v>2.66</v>
      </c>
      <c r="AK35">
        <v>0</v>
      </c>
      <c r="AL35">
        <v>8.65</v>
      </c>
      <c r="AM35">
        <v>0</v>
      </c>
      <c r="AN35">
        <v>33.619999999999997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2.66</v>
      </c>
      <c r="K36" s="47">
        <v>144.11000000000001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8.65</v>
      </c>
      <c r="X36">
        <v>0</v>
      </c>
      <c r="Y36">
        <v>0</v>
      </c>
      <c r="Z36">
        <v>0</v>
      </c>
      <c r="AA36">
        <v>0</v>
      </c>
      <c r="AB36">
        <v>5.76</v>
      </c>
      <c r="AC36">
        <v>0.96</v>
      </c>
      <c r="AD36">
        <v>4.8</v>
      </c>
      <c r="AE36">
        <v>0</v>
      </c>
      <c r="AF36">
        <v>33.619999999999997</v>
      </c>
      <c r="AG36">
        <v>34.590000000000003</v>
      </c>
      <c r="AH36">
        <v>24.98</v>
      </c>
      <c r="AI36">
        <v>0</v>
      </c>
      <c r="AJ36">
        <v>2.66</v>
      </c>
      <c r="AK36">
        <v>0</v>
      </c>
      <c r="AL36">
        <v>8.65</v>
      </c>
      <c r="AM36">
        <v>0</v>
      </c>
      <c r="AN36">
        <v>33.619999999999997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2.66</v>
      </c>
      <c r="K37" s="47">
        <v>144.11000000000001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8.65</v>
      </c>
      <c r="X37">
        <v>0</v>
      </c>
      <c r="Y37">
        <v>0</v>
      </c>
      <c r="Z37">
        <v>0</v>
      </c>
      <c r="AA37">
        <v>0</v>
      </c>
      <c r="AB37">
        <v>5.76</v>
      </c>
      <c r="AC37">
        <v>0.96</v>
      </c>
      <c r="AD37">
        <v>4.8</v>
      </c>
      <c r="AE37">
        <v>0</v>
      </c>
      <c r="AF37">
        <v>33.619999999999997</v>
      </c>
      <c r="AG37">
        <v>34.590000000000003</v>
      </c>
      <c r="AH37">
        <v>24.98</v>
      </c>
      <c r="AI37">
        <v>0</v>
      </c>
      <c r="AJ37">
        <v>2.66</v>
      </c>
      <c r="AK37">
        <v>0</v>
      </c>
      <c r="AL37">
        <v>8.65</v>
      </c>
      <c r="AM37">
        <v>0</v>
      </c>
      <c r="AN37">
        <v>33.619999999999997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2.66</v>
      </c>
      <c r="K38" s="47">
        <v>144.11000000000001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8.65</v>
      </c>
      <c r="X38">
        <v>0</v>
      </c>
      <c r="Y38">
        <v>0</v>
      </c>
      <c r="Z38">
        <v>0</v>
      </c>
      <c r="AA38">
        <v>0</v>
      </c>
      <c r="AB38">
        <v>5.76</v>
      </c>
      <c r="AC38">
        <v>0.96</v>
      </c>
      <c r="AD38">
        <v>4.8</v>
      </c>
      <c r="AE38">
        <v>0</v>
      </c>
      <c r="AF38">
        <v>33.619999999999997</v>
      </c>
      <c r="AG38">
        <v>34.590000000000003</v>
      </c>
      <c r="AH38">
        <v>24.98</v>
      </c>
      <c r="AI38">
        <v>0</v>
      </c>
      <c r="AJ38">
        <v>2.66</v>
      </c>
      <c r="AK38">
        <v>0</v>
      </c>
      <c r="AL38">
        <v>8.65</v>
      </c>
      <c r="AM38">
        <v>0</v>
      </c>
      <c r="AN38">
        <v>33.619999999999997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2.66</v>
      </c>
      <c r="K39" s="47">
        <v>178.12</v>
      </c>
      <c r="L39" s="47">
        <v>14.399999999999999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8.65</v>
      </c>
      <c r="X39">
        <v>0</v>
      </c>
      <c r="Y39">
        <v>0</v>
      </c>
      <c r="Z39">
        <v>0</v>
      </c>
      <c r="AA39">
        <v>0</v>
      </c>
      <c r="AB39">
        <v>5.76</v>
      </c>
      <c r="AC39">
        <v>0.86</v>
      </c>
      <c r="AD39">
        <v>4.8</v>
      </c>
      <c r="AE39">
        <v>0</v>
      </c>
      <c r="AF39">
        <v>28.82</v>
      </c>
      <c r="AG39">
        <v>28.82</v>
      </c>
      <c r="AH39">
        <v>24.98</v>
      </c>
      <c r="AI39">
        <v>0</v>
      </c>
      <c r="AJ39">
        <v>2.66</v>
      </c>
      <c r="AK39">
        <v>0</v>
      </c>
      <c r="AL39">
        <v>8.65</v>
      </c>
      <c r="AM39">
        <v>0</v>
      </c>
      <c r="AN39">
        <v>28.82</v>
      </c>
      <c r="AO39">
        <v>24.02</v>
      </c>
      <c r="AP39">
        <v>3.84</v>
      </c>
      <c r="AQ39">
        <v>25.36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2.66</v>
      </c>
      <c r="K40" s="47">
        <v>181.58</v>
      </c>
      <c r="L40" s="47">
        <v>14.399999999999999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8.65</v>
      </c>
      <c r="X40">
        <v>0</v>
      </c>
      <c r="Y40">
        <v>0</v>
      </c>
      <c r="Z40">
        <v>0</v>
      </c>
      <c r="AA40">
        <v>0</v>
      </c>
      <c r="AB40">
        <v>5.76</v>
      </c>
      <c r="AC40">
        <v>0.86</v>
      </c>
      <c r="AD40">
        <v>4.8</v>
      </c>
      <c r="AE40">
        <v>0</v>
      </c>
      <c r="AF40">
        <v>28.82</v>
      </c>
      <c r="AG40">
        <v>28.82</v>
      </c>
      <c r="AH40">
        <v>24.98</v>
      </c>
      <c r="AI40">
        <v>0</v>
      </c>
      <c r="AJ40">
        <v>2.66</v>
      </c>
      <c r="AK40">
        <v>0</v>
      </c>
      <c r="AL40">
        <v>8.65</v>
      </c>
      <c r="AM40">
        <v>0</v>
      </c>
      <c r="AN40">
        <v>28.82</v>
      </c>
      <c r="AO40">
        <v>23.44</v>
      </c>
      <c r="AP40">
        <v>3.84</v>
      </c>
      <c r="AQ40">
        <v>29.4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2.66</v>
      </c>
      <c r="K41" s="47">
        <v>181.58</v>
      </c>
      <c r="L41" s="47">
        <v>14.399999999999999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8.65</v>
      </c>
      <c r="X41">
        <v>0</v>
      </c>
      <c r="Y41">
        <v>0</v>
      </c>
      <c r="Z41">
        <v>0</v>
      </c>
      <c r="AA41">
        <v>0</v>
      </c>
      <c r="AB41">
        <v>5.76</v>
      </c>
      <c r="AC41">
        <v>0.86</v>
      </c>
      <c r="AD41">
        <v>4.8</v>
      </c>
      <c r="AE41">
        <v>0</v>
      </c>
      <c r="AF41">
        <v>28.82</v>
      </c>
      <c r="AG41">
        <v>28.82</v>
      </c>
      <c r="AH41">
        <v>24.98</v>
      </c>
      <c r="AI41">
        <v>0</v>
      </c>
      <c r="AJ41">
        <v>2.66</v>
      </c>
      <c r="AK41">
        <v>0</v>
      </c>
      <c r="AL41">
        <v>8.65</v>
      </c>
      <c r="AM41">
        <v>0</v>
      </c>
      <c r="AN41">
        <v>28.82</v>
      </c>
      <c r="AO41">
        <v>22.1</v>
      </c>
      <c r="AP41">
        <v>3.84</v>
      </c>
      <c r="AQ41">
        <v>30.74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2.66</v>
      </c>
      <c r="K42" s="47">
        <v>181.58</v>
      </c>
      <c r="L42" s="47">
        <v>14.399999999999999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8.65</v>
      </c>
      <c r="X42">
        <v>0</v>
      </c>
      <c r="Y42">
        <v>0</v>
      </c>
      <c r="Z42">
        <v>0</v>
      </c>
      <c r="AA42">
        <v>0</v>
      </c>
      <c r="AB42">
        <v>5.76</v>
      </c>
      <c r="AC42">
        <v>0.86</v>
      </c>
      <c r="AD42">
        <v>4.8</v>
      </c>
      <c r="AE42">
        <v>0</v>
      </c>
      <c r="AF42">
        <v>28.82</v>
      </c>
      <c r="AG42">
        <v>28.82</v>
      </c>
      <c r="AH42">
        <v>24.98</v>
      </c>
      <c r="AI42">
        <v>0</v>
      </c>
      <c r="AJ42">
        <v>2.66</v>
      </c>
      <c r="AK42">
        <v>0</v>
      </c>
      <c r="AL42">
        <v>8.65</v>
      </c>
      <c r="AM42">
        <v>0</v>
      </c>
      <c r="AN42">
        <v>28.82</v>
      </c>
      <c r="AO42">
        <v>22.1</v>
      </c>
      <c r="AP42">
        <v>3.84</v>
      </c>
      <c r="AQ42">
        <v>30.74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2.66</v>
      </c>
      <c r="K43" s="47">
        <v>186.38000000000002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8.65</v>
      </c>
      <c r="X43">
        <v>0</v>
      </c>
      <c r="Y43">
        <v>0</v>
      </c>
      <c r="Z43">
        <v>0</v>
      </c>
      <c r="AA43">
        <v>0</v>
      </c>
      <c r="AB43">
        <v>5.76</v>
      </c>
      <c r="AC43">
        <v>0.86</v>
      </c>
      <c r="AD43">
        <v>4.8</v>
      </c>
      <c r="AE43">
        <v>0</v>
      </c>
      <c r="AF43">
        <v>28.82</v>
      </c>
      <c r="AG43">
        <v>33.619999999999997</v>
      </c>
      <c r="AH43">
        <v>24.98</v>
      </c>
      <c r="AI43">
        <v>0</v>
      </c>
      <c r="AJ43">
        <v>2.66</v>
      </c>
      <c r="AK43">
        <v>0</v>
      </c>
      <c r="AL43">
        <v>8.65</v>
      </c>
      <c r="AM43">
        <v>0</v>
      </c>
      <c r="AN43">
        <v>28.82</v>
      </c>
      <c r="AO43">
        <v>22.1</v>
      </c>
      <c r="AP43">
        <v>4.8</v>
      </c>
      <c r="AQ43">
        <v>30.74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2.66</v>
      </c>
      <c r="K44" s="47">
        <v>186.38000000000002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8.65</v>
      </c>
      <c r="X44">
        <v>0</v>
      </c>
      <c r="Y44">
        <v>0</v>
      </c>
      <c r="Z44">
        <v>0</v>
      </c>
      <c r="AA44">
        <v>0</v>
      </c>
      <c r="AB44">
        <v>5.76</v>
      </c>
      <c r="AC44">
        <v>0.86</v>
      </c>
      <c r="AD44">
        <v>4.8</v>
      </c>
      <c r="AE44">
        <v>0</v>
      </c>
      <c r="AF44">
        <v>28.82</v>
      </c>
      <c r="AG44">
        <v>33.619999999999997</v>
      </c>
      <c r="AH44">
        <v>24.98</v>
      </c>
      <c r="AI44">
        <v>0</v>
      </c>
      <c r="AJ44">
        <v>2.66</v>
      </c>
      <c r="AK44">
        <v>0</v>
      </c>
      <c r="AL44">
        <v>8.65</v>
      </c>
      <c r="AM44">
        <v>0</v>
      </c>
      <c r="AN44">
        <v>28.82</v>
      </c>
      <c r="AO44">
        <v>22.1</v>
      </c>
      <c r="AP44">
        <v>4.8</v>
      </c>
      <c r="AQ44">
        <v>30.74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2.66</v>
      </c>
      <c r="K45" s="47">
        <v>186.38000000000002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8.65</v>
      </c>
      <c r="X45">
        <v>0</v>
      </c>
      <c r="Y45">
        <v>0</v>
      </c>
      <c r="Z45">
        <v>0</v>
      </c>
      <c r="AA45">
        <v>0</v>
      </c>
      <c r="AB45">
        <v>5.76</v>
      </c>
      <c r="AC45">
        <v>0.86</v>
      </c>
      <c r="AD45">
        <v>4.8</v>
      </c>
      <c r="AE45">
        <v>0</v>
      </c>
      <c r="AF45">
        <v>28.82</v>
      </c>
      <c r="AG45">
        <v>33.619999999999997</v>
      </c>
      <c r="AH45">
        <v>24.98</v>
      </c>
      <c r="AI45">
        <v>0</v>
      </c>
      <c r="AJ45">
        <v>2.66</v>
      </c>
      <c r="AK45">
        <v>0</v>
      </c>
      <c r="AL45">
        <v>8.65</v>
      </c>
      <c r="AM45">
        <v>0</v>
      </c>
      <c r="AN45">
        <v>28.82</v>
      </c>
      <c r="AO45">
        <v>22.1</v>
      </c>
      <c r="AP45">
        <v>4.8</v>
      </c>
      <c r="AQ45">
        <v>30.74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2.66</v>
      </c>
      <c r="K46" s="47">
        <v>186.38000000000002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8.65</v>
      </c>
      <c r="X46">
        <v>0</v>
      </c>
      <c r="Y46">
        <v>0</v>
      </c>
      <c r="Z46">
        <v>0</v>
      </c>
      <c r="AA46">
        <v>0</v>
      </c>
      <c r="AB46">
        <v>5.76</v>
      </c>
      <c r="AC46">
        <v>0.86</v>
      </c>
      <c r="AD46">
        <v>4.8</v>
      </c>
      <c r="AE46">
        <v>0</v>
      </c>
      <c r="AF46">
        <v>28.82</v>
      </c>
      <c r="AG46">
        <v>33.619999999999997</v>
      </c>
      <c r="AH46">
        <v>24.98</v>
      </c>
      <c r="AI46">
        <v>0</v>
      </c>
      <c r="AJ46">
        <v>2.66</v>
      </c>
      <c r="AK46">
        <v>0</v>
      </c>
      <c r="AL46">
        <v>8.65</v>
      </c>
      <c r="AM46">
        <v>0</v>
      </c>
      <c r="AN46">
        <v>28.82</v>
      </c>
      <c r="AO46">
        <v>22.1</v>
      </c>
      <c r="AP46">
        <v>4.8</v>
      </c>
      <c r="AQ46">
        <v>30.74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2.66</v>
      </c>
      <c r="K47" s="47">
        <v>186.38000000000002</v>
      </c>
      <c r="L47" s="47">
        <v>17.279999999999998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8.65</v>
      </c>
      <c r="X47">
        <v>0</v>
      </c>
      <c r="Y47">
        <v>0</v>
      </c>
      <c r="Z47">
        <v>0</v>
      </c>
      <c r="AA47">
        <v>0</v>
      </c>
      <c r="AB47">
        <v>5.76</v>
      </c>
      <c r="AC47">
        <v>0.86</v>
      </c>
      <c r="AD47">
        <v>4.8</v>
      </c>
      <c r="AE47">
        <v>0</v>
      </c>
      <c r="AF47">
        <v>28.82</v>
      </c>
      <c r="AG47">
        <v>33.619999999999997</v>
      </c>
      <c r="AH47">
        <v>24.98</v>
      </c>
      <c r="AI47">
        <v>0</v>
      </c>
      <c r="AJ47">
        <v>2.66</v>
      </c>
      <c r="AK47">
        <v>0</v>
      </c>
      <c r="AL47">
        <v>8.65</v>
      </c>
      <c r="AM47">
        <v>0</v>
      </c>
      <c r="AN47">
        <v>28.82</v>
      </c>
      <c r="AO47">
        <v>22.1</v>
      </c>
      <c r="AP47">
        <v>6.72</v>
      </c>
      <c r="AQ47">
        <v>30.74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2.66</v>
      </c>
      <c r="K48" s="47">
        <v>186.38000000000002</v>
      </c>
      <c r="L48" s="47">
        <v>17.279999999999998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8.65</v>
      </c>
      <c r="X48">
        <v>0</v>
      </c>
      <c r="Y48">
        <v>0</v>
      </c>
      <c r="Z48">
        <v>0</v>
      </c>
      <c r="AA48">
        <v>0</v>
      </c>
      <c r="AB48">
        <v>5.76</v>
      </c>
      <c r="AC48">
        <v>0.86</v>
      </c>
      <c r="AD48">
        <v>4.8</v>
      </c>
      <c r="AE48">
        <v>0</v>
      </c>
      <c r="AF48">
        <v>28.82</v>
      </c>
      <c r="AG48">
        <v>33.619999999999997</v>
      </c>
      <c r="AH48">
        <v>24.98</v>
      </c>
      <c r="AI48">
        <v>0</v>
      </c>
      <c r="AJ48">
        <v>2.66</v>
      </c>
      <c r="AK48">
        <v>0</v>
      </c>
      <c r="AL48">
        <v>8.65</v>
      </c>
      <c r="AM48">
        <v>0</v>
      </c>
      <c r="AN48">
        <v>28.82</v>
      </c>
      <c r="AO48">
        <v>22.1</v>
      </c>
      <c r="AP48">
        <v>6.72</v>
      </c>
      <c r="AQ48">
        <v>30.74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2.66</v>
      </c>
      <c r="K49" s="47">
        <v>186.38000000000002</v>
      </c>
      <c r="L49" s="47">
        <v>17.279999999999998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8.65</v>
      </c>
      <c r="X49">
        <v>0</v>
      </c>
      <c r="Y49">
        <v>0</v>
      </c>
      <c r="Z49">
        <v>0</v>
      </c>
      <c r="AA49">
        <v>0</v>
      </c>
      <c r="AB49">
        <v>5.76</v>
      </c>
      <c r="AC49">
        <v>0.86</v>
      </c>
      <c r="AD49">
        <v>4.8</v>
      </c>
      <c r="AE49">
        <v>0</v>
      </c>
      <c r="AF49">
        <v>28.82</v>
      </c>
      <c r="AG49">
        <v>33.619999999999997</v>
      </c>
      <c r="AH49">
        <v>24.98</v>
      </c>
      <c r="AI49">
        <v>0</v>
      </c>
      <c r="AJ49">
        <v>2.66</v>
      </c>
      <c r="AK49">
        <v>0</v>
      </c>
      <c r="AL49">
        <v>8.65</v>
      </c>
      <c r="AM49">
        <v>0</v>
      </c>
      <c r="AN49">
        <v>28.82</v>
      </c>
      <c r="AO49">
        <v>22.1</v>
      </c>
      <c r="AP49">
        <v>6.72</v>
      </c>
      <c r="AQ49">
        <v>30.74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2.66</v>
      </c>
      <c r="K50" s="47">
        <v>186.38000000000002</v>
      </c>
      <c r="L50" s="47">
        <v>17.279999999999998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8.65</v>
      </c>
      <c r="X50">
        <v>0</v>
      </c>
      <c r="Y50">
        <v>0</v>
      </c>
      <c r="Z50">
        <v>0</v>
      </c>
      <c r="AA50">
        <v>0</v>
      </c>
      <c r="AB50">
        <v>5.76</v>
      </c>
      <c r="AC50">
        <v>0.86</v>
      </c>
      <c r="AD50">
        <v>4.8</v>
      </c>
      <c r="AE50">
        <v>0</v>
      </c>
      <c r="AF50">
        <v>28.82</v>
      </c>
      <c r="AG50">
        <v>33.619999999999997</v>
      </c>
      <c r="AH50">
        <v>24.98</v>
      </c>
      <c r="AI50">
        <v>0</v>
      </c>
      <c r="AJ50">
        <v>2.66</v>
      </c>
      <c r="AK50">
        <v>0</v>
      </c>
      <c r="AL50">
        <v>8.65</v>
      </c>
      <c r="AM50">
        <v>0</v>
      </c>
      <c r="AN50">
        <v>28.82</v>
      </c>
      <c r="AO50">
        <v>22.1</v>
      </c>
      <c r="AP50">
        <v>6.72</v>
      </c>
      <c r="AQ50">
        <v>30.74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2.66</v>
      </c>
      <c r="K51" s="47">
        <v>186.38000000000002</v>
      </c>
      <c r="L51" s="47">
        <v>17.279999999999998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8.65</v>
      </c>
      <c r="X51">
        <v>0</v>
      </c>
      <c r="Y51">
        <v>0</v>
      </c>
      <c r="Z51">
        <v>0</v>
      </c>
      <c r="AA51">
        <v>0</v>
      </c>
      <c r="AB51">
        <v>5.76</v>
      </c>
      <c r="AC51">
        <v>0.86</v>
      </c>
      <c r="AD51">
        <v>4.8</v>
      </c>
      <c r="AE51">
        <v>0</v>
      </c>
      <c r="AF51">
        <v>28.82</v>
      </c>
      <c r="AG51">
        <v>33.619999999999997</v>
      </c>
      <c r="AH51">
        <v>24.98</v>
      </c>
      <c r="AI51">
        <v>0</v>
      </c>
      <c r="AJ51">
        <v>2.66</v>
      </c>
      <c r="AK51">
        <v>0</v>
      </c>
      <c r="AL51">
        <v>8.65</v>
      </c>
      <c r="AM51">
        <v>0</v>
      </c>
      <c r="AN51">
        <v>28.82</v>
      </c>
      <c r="AO51">
        <v>22.1</v>
      </c>
      <c r="AP51">
        <v>6.72</v>
      </c>
      <c r="AQ51">
        <v>30.74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2.66</v>
      </c>
      <c r="K52" s="47">
        <v>186.38000000000002</v>
      </c>
      <c r="L52" s="47">
        <v>17.279999999999998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8.65</v>
      </c>
      <c r="X52">
        <v>0</v>
      </c>
      <c r="Y52">
        <v>0</v>
      </c>
      <c r="Z52">
        <v>0</v>
      </c>
      <c r="AA52">
        <v>0</v>
      </c>
      <c r="AB52">
        <v>5.76</v>
      </c>
      <c r="AC52">
        <v>0.86</v>
      </c>
      <c r="AD52">
        <v>4.8</v>
      </c>
      <c r="AE52">
        <v>0</v>
      </c>
      <c r="AF52">
        <v>28.82</v>
      </c>
      <c r="AG52">
        <v>33.619999999999997</v>
      </c>
      <c r="AH52">
        <v>24.98</v>
      </c>
      <c r="AI52">
        <v>0</v>
      </c>
      <c r="AJ52">
        <v>2.66</v>
      </c>
      <c r="AK52">
        <v>0</v>
      </c>
      <c r="AL52">
        <v>8.65</v>
      </c>
      <c r="AM52">
        <v>0</v>
      </c>
      <c r="AN52">
        <v>28.82</v>
      </c>
      <c r="AO52">
        <v>22.1</v>
      </c>
      <c r="AP52">
        <v>6.72</v>
      </c>
      <c r="AQ52">
        <v>30.74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2.66</v>
      </c>
      <c r="K53" s="47">
        <v>186.38000000000002</v>
      </c>
      <c r="L53" s="47">
        <v>17.279999999999998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8.65</v>
      </c>
      <c r="X53">
        <v>0</v>
      </c>
      <c r="Y53">
        <v>0</v>
      </c>
      <c r="Z53">
        <v>0</v>
      </c>
      <c r="AA53">
        <v>0</v>
      </c>
      <c r="AB53">
        <v>5.76</v>
      </c>
      <c r="AC53">
        <v>0.86</v>
      </c>
      <c r="AD53">
        <v>4.8</v>
      </c>
      <c r="AE53">
        <v>0</v>
      </c>
      <c r="AF53">
        <v>28.82</v>
      </c>
      <c r="AG53">
        <v>33.619999999999997</v>
      </c>
      <c r="AH53">
        <v>24.98</v>
      </c>
      <c r="AI53">
        <v>0</v>
      </c>
      <c r="AJ53">
        <v>2.66</v>
      </c>
      <c r="AK53">
        <v>0</v>
      </c>
      <c r="AL53">
        <v>8.65</v>
      </c>
      <c r="AM53">
        <v>0</v>
      </c>
      <c r="AN53">
        <v>28.82</v>
      </c>
      <c r="AO53">
        <v>22.1</v>
      </c>
      <c r="AP53">
        <v>6.72</v>
      </c>
      <c r="AQ53">
        <v>30.74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2.66</v>
      </c>
      <c r="K54" s="47">
        <v>186.38000000000002</v>
      </c>
      <c r="L54" s="47">
        <v>17.279999999999998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8.65</v>
      </c>
      <c r="X54">
        <v>0</v>
      </c>
      <c r="Y54">
        <v>0</v>
      </c>
      <c r="Z54">
        <v>0</v>
      </c>
      <c r="AA54">
        <v>0</v>
      </c>
      <c r="AB54">
        <v>5.76</v>
      </c>
      <c r="AC54">
        <v>0.86</v>
      </c>
      <c r="AD54">
        <v>4.8</v>
      </c>
      <c r="AE54">
        <v>0</v>
      </c>
      <c r="AF54">
        <v>28.82</v>
      </c>
      <c r="AG54">
        <v>33.619999999999997</v>
      </c>
      <c r="AH54">
        <v>24.98</v>
      </c>
      <c r="AI54">
        <v>0</v>
      </c>
      <c r="AJ54">
        <v>2.66</v>
      </c>
      <c r="AK54">
        <v>0</v>
      </c>
      <c r="AL54">
        <v>8.65</v>
      </c>
      <c r="AM54">
        <v>0</v>
      </c>
      <c r="AN54">
        <v>28.82</v>
      </c>
      <c r="AO54">
        <v>22.1</v>
      </c>
      <c r="AP54">
        <v>6.72</v>
      </c>
      <c r="AQ54">
        <v>30.74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2.66</v>
      </c>
      <c r="K55" s="47">
        <v>186.38000000000002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8.65</v>
      </c>
      <c r="X55">
        <v>0</v>
      </c>
      <c r="Y55">
        <v>0</v>
      </c>
      <c r="Z55">
        <v>0</v>
      </c>
      <c r="AA55">
        <v>0</v>
      </c>
      <c r="AB55">
        <v>5.76</v>
      </c>
      <c r="AC55">
        <v>0.77</v>
      </c>
      <c r="AD55">
        <v>4.8</v>
      </c>
      <c r="AE55">
        <v>0</v>
      </c>
      <c r="AF55">
        <v>28.82</v>
      </c>
      <c r="AG55">
        <v>33.619999999999997</v>
      </c>
      <c r="AH55">
        <v>24.98</v>
      </c>
      <c r="AI55">
        <v>0</v>
      </c>
      <c r="AJ55">
        <v>2.66</v>
      </c>
      <c r="AK55">
        <v>0</v>
      </c>
      <c r="AL55">
        <v>8.65</v>
      </c>
      <c r="AM55">
        <v>0</v>
      </c>
      <c r="AN55">
        <v>28.82</v>
      </c>
      <c r="AO55">
        <v>22.1</v>
      </c>
      <c r="AP55">
        <v>5.76</v>
      </c>
      <c r="AQ55">
        <v>30.74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2.66</v>
      </c>
      <c r="K56" s="47">
        <v>186.38000000000002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8.65</v>
      </c>
      <c r="X56">
        <v>0</v>
      </c>
      <c r="Y56">
        <v>0</v>
      </c>
      <c r="Z56">
        <v>0</v>
      </c>
      <c r="AA56">
        <v>0</v>
      </c>
      <c r="AB56">
        <v>5.76</v>
      </c>
      <c r="AC56">
        <v>0.77</v>
      </c>
      <c r="AD56">
        <v>4.8</v>
      </c>
      <c r="AE56">
        <v>0</v>
      </c>
      <c r="AF56">
        <v>28.82</v>
      </c>
      <c r="AG56">
        <v>33.619999999999997</v>
      </c>
      <c r="AH56">
        <v>24.98</v>
      </c>
      <c r="AI56">
        <v>0</v>
      </c>
      <c r="AJ56">
        <v>2.66</v>
      </c>
      <c r="AK56">
        <v>0</v>
      </c>
      <c r="AL56">
        <v>8.65</v>
      </c>
      <c r="AM56">
        <v>0</v>
      </c>
      <c r="AN56">
        <v>28.82</v>
      </c>
      <c r="AO56">
        <v>22.1</v>
      </c>
      <c r="AP56">
        <v>5.76</v>
      </c>
      <c r="AQ56">
        <v>30.74</v>
      </c>
    </row>
    <row r="57" spans="1:43">
      <c r="G57" t="s">
        <v>99</v>
      </c>
      <c r="H57" s="74">
        <v>0.77</v>
      </c>
      <c r="I57" s="47">
        <v>0</v>
      </c>
      <c r="J57" s="47">
        <v>2.66</v>
      </c>
      <c r="K57" s="47">
        <v>186.38000000000002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8.65</v>
      </c>
      <c r="X57">
        <v>0</v>
      </c>
      <c r="Y57">
        <v>0</v>
      </c>
      <c r="Z57">
        <v>0</v>
      </c>
      <c r="AA57">
        <v>0</v>
      </c>
      <c r="AB57">
        <v>5.76</v>
      </c>
      <c r="AC57">
        <v>0.77</v>
      </c>
      <c r="AD57">
        <v>4.8</v>
      </c>
      <c r="AE57">
        <v>0</v>
      </c>
      <c r="AF57">
        <v>28.82</v>
      </c>
      <c r="AG57">
        <v>33.619999999999997</v>
      </c>
      <c r="AH57">
        <v>24.98</v>
      </c>
      <c r="AI57">
        <v>0</v>
      </c>
      <c r="AJ57">
        <v>2.66</v>
      </c>
      <c r="AK57">
        <v>0</v>
      </c>
      <c r="AL57">
        <v>8.65</v>
      </c>
      <c r="AM57">
        <v>0</v>
      </c>
      <c r="AN57">
        <v>28.82</v>
      </c>
      <c r="AO57">
        <v>22.1</v>
      </c>
      <c r="AP57">
        <v>5.76</v>
      </c>
      <c r="AQ57">
        <v>30.74</v>
      </c>
    </row>
    <row r="58" spans="1:43">
      <c r="G58" t="s">
        <v>100</v>
      </c>
      <c r="H58" s="74">
        <v>0.77</v>
      </c>
      <c r="I58" s="47">
        <v>0</v>
      </c>
      <c r="J58" s="47">
        <v>2.66</v>
      </c>
      <c r="K58" s="47">
        <v>186.38000000000002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8.65</v>
      </c>
      <c r="X58">
        <v>0</v>
      </c>
      <c r="Y58">
        <v>0</v>
      </c>
      <c r="Z58">
        <v>0</v>
      </c>
      <c r="AA58">
        <v>0</v>
      </c>
      <c r="AB58">
        <v>5.76</v>
      </c>
      <c r="AC58">
        <v>0.77</v>
      </c>
      <c r="AD58">
        <v>4.8</v>
      </c>
      <c r="AE58">
        <v>0</v>
      </c>
      <c r="AF58">
        <v>28.82</v>
      </c>
      <c r="AG58">
        <v>33.619999999999997</v>
      </c>
      <c r="AH58">
        <v>24.98</v>
      </c>
      <c r="AI58">
        <v>0</v>
      </c>
      <c r="AJ58">
        <v>2.66</v>
      </c>
      <c r="AK58">
        <v>0</v>
      </c>
      <c r="AL58">
        <v>8.65</v>
      </c>
      <c r="AM58">
        <v>0</v>
      </c>
      <c r="AN58">
        <v>28.82</v>
      </c>
      <c r="AO58">
        <v>22.1</v>
      </c>
      <c r="AP58">
        <v>5.76</v>
      </c>
      <c r="AQ58">
        <v>30.74</v>
      </c>
    </row>
    <row r="59" spans="1:43">
      <c r="G59" t="s">
        <v>101</v>
      </c>
      <c r="H59" s="74">
        <v>0.96</v>
      </c>
      <c r="I59" s="47">
        <v>0</v>
      </c>
      <c r="J59" s="47">
        <v>2.66</v>
      </c>
      <c r="K59" s="47">
        <v>186.38000000000002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8.65</v>
      </c>
      <c r="X59">
        <v>0</v>
      </c>
      <c r="Y59">
        <v>0</v>
      </c>
      <c r="Z59">
        <v>0</v>
      </c>
      <c r="AA59">
        <v>0</v>
      </c>
      <c r="AB59">
        <v>5.76</v>
      </c>
      <c r="AC59">
        <v>0.96</v>
      </c>
      <c r="AD59">
        <v>4.8</v>
      </c>
      <c r="AE59">
        <v>0</v>
      </c>
      <c r="AF59">
        <v>28.82</v>
      </c>
      <c r="AG59">
        <v>33.619999999999997</v>
      </c>
      <c r="AH59">
        <v>24.98</v>
      </c>
      <c r="AI59">
        <v>0</v>
      </c>
      <c r="AJ59">
        <v>2.66</v>
      </c>
      <c r="AK59">
        <v>0</v>
      </c>
      <c r="AL59">
        <v>8.65</v>
      </c>
      <c r="AM59">
        <v>0</v>
      </c>
      <c r="AN59">
        <v>28.82</v>
      </c>
      <c r="AO59">
        <v>22.1</v>
      </c>
      <c r="AP59">
        <v>4.8</v>
      </c>
      <c r="AQ59">
        <v>30.74</v>
      </c>
    </row>
    <row r="60" spans="1:43">
      <c r="G60" t="s">
        <v>102</v>
      </c>
      <c r="H60" s="74">
        <v>0.96</v>
      </c>
      <c r="I60" s="47">
        <v>0</v>
      </c>
      <c r="J60" s="47">
        <v>2.66</v>
      </c>
      <c r="K60" s="47">
        <v>186.38000000000002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8.65</v>
      </c>
      <c r="X60">
        <v>0</v>
      </c>
      <c r="Y60">
        <v>0</v>
      </c>
      <c r="Z60">
        <v>0</v>
      </c>
      <c r="AA60">
        <v>0</v>
      </c>
      <c r="AB60">
        <v>5.76</v>
      </c>
      <c r="AC60">
        <v>0.96</v>
      </c>
      <c r="AD60">
        <v>4.8</v>
      </c>
      <c r="AE60">
        <v>0</v>
      </c>
      <c r="AF60">
        <v>28.82</v>
      </c>
      <c r="AG60">
        <v>33.619999999999997</v>
      </c>
      <c r="AH60">
        <v>24.98</v>
      </c>
      <c r="AI60">
        <v>0</v>
      </c>
      <c r="AJ60">
        <v>2.66</v>
      </c>
      <c r="AK60">
        <v>0</v>
      </c>
      <c r="AL60">
        <v>8.65</v>
      </c>
      <c r="AM60">
        <v>0</v>
      </c>
      <c r="AN60">
        <v>28.82</v>
      </c>
      <c r="AO60">
        <v>22.1</v>
      </c>
      <c r="AP60">
        <v>4.8</v>
      </c>
      <c r="AQ60">
        <v>30.74</v>
      </c>
    </row>
    <row r="61" spans="1:43">
      <c r="G61" t="s">
        <v>103</v>
      </c>
      <c r="H61" s="74">
        <v>0.96</v>
      </c>
      <c r="I61" s="47">
        <v>0</v>
      </c>
      <c r="J61" s="47">
        <v>2.66</v>
      </c>
      <c r="K61" s="47">
        <v>186.38000000000002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8.65</v>
      </c>
      <c r="X61">
        <v>0</v>
      </c>
      <c r="Y61">
        <v>0</v>
      </c>
      <c r="Z61">
        <v>0</v>
      </c>
      <c r="AA61">
        <v>0</v>
      </c>
      <c r="AB61">
        <v>5.76</v>
      </c>
      <c r="AC61">
        <v>0.96</v>
      </c>
      <c r="AD61">
        <v>4.8</v>
      </c>
      <c r="AE61">
        <v>0</v>
      </c>
      <c r="AF61">
        <v>28.82</v>
      </c>
      <c r="AG61">
        <v>33.619999999999997</v>
      </c>
      <c r="AH61">
        <v>24.98</v>
      </c>
      <c r="AI61">
        <v>0</v>
      </c>
      <c r="AJ61">
        <v>2.66</v>
      </c>
      <c r="AK61">
        <v>0</v>
      </c>
      <c r="AL61">
        <v>8.65</v>
      </c>
      <c r="AM61">
        <v>0</v>
      </c>
      <c r="AN61">
        <v>28.82</v>
      </c>
      <c r="AO61">
        <v>22.1</v>
      </c>
      <c r="AP61">
        <v>4.8</v>
      </c>
      <c r="AQ61">
        <v>30.74</v>
      </c>
    </row>
    <row r="62" spans="1:43">
      <c r="G62" t="s">
        <v>104</v>
      </c>
      <c r="H62" s="74">
        <v>0.96</v>
      </c>
      <c r="I62" s="47">
        <v>0</v>
      </c>
      <c r="J62" s="47">
        <v>2.66</v>
      </c>
      <c r="K62" s="47">
        <v>186.38000000000002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8.65</v>
      </c>
      <c r="X62">
        <v>0</v>
      </c>
      <c r="Y62">
        <v>0</v>
      </c>
      <c r="Z62">
        <v>0</v>
      </c>
      <c r="AA62">
        <v>0</v>
      </c>
      <c r="AB62">
        <v>5.76</v>
      </c>
      <c r="AC62">
        <v>0.96</v>
      </c>
      <c r="AD62">
        <v>4.8</v>
      </c>
      <c r="AE62">
        <v>0</v>
      </c>
      <c r="AF62">
        <v>28.82</v>
      </c>
      <c r="AG62">
        <v>33.619999999999997</v>
      </c>
      <c r="AH62">
        <v>24.98</v>
      </c>
      <c r="AI62">
        <v>0</v>
      </c>
      <c r="AJ62">
        <v>2.66</v>
      </c>
      <c r="AK62">
        <v>0</v>
      </c>
      <c r="AL62">
        <v>8.65</v>
      </c>
      <c r="AM62">
        <v>0</v>
      </c>
      <c r="AN62">
        <v>28.82</v>
      </c>
      <c r="AO62">
        <v>22.1</v>
      </c>
      <c r="AP62">
        <v>4.8</v>
      </c>
      <c r="AQ62">
        <v>30.74</v>
      </c>
    </row>
    <row r="63" spans="1:43">
      <c r="G63" t="s">
        <v>105</v>
      </c>
      <c r="H63" s="74">
        <v>0.86</v>
      </c>
      <c r="I63" s="47">
        <v>0</v>
      </c>
      <c r="J63" s="47">
        <v>2.66</v>
      </c>
      <c r="K63" s="47">
        <v>186.38000000000002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8.65</v>
      </c>
      <c r="X63">
        <v>0</v>
      </c>
      <c r="Y63">
        <v>0</v>
      </c>
      <c r="Z63">
        <v>0</v>
      </c>
      <c r="AA63">
        <v>0</v>
      </c>
      <c r="AB63">
        <v>5.76</v>
      </c>
      <c r="AC63">
        <v>0.86</v>
      </c>
      <c r="AD63">
        <v>4.8</v>
      </c>
      <c r="AE63">
        <v>0</v>
      </c>
      <c r="AF63">
        <v>28.82</v>
      </c>
      <c r="AG63">
        <v>33.619999999999997</v>
      </c>
      <c r="AH63">
        <v>24.98</v>
      </c>
      <c r="AI63">
        <v>0</v>
      </c>
      <c r="AJ63">
        <v>2.66</v>
      </c>
      <c r="AK63">
        <v>0</v>
      </c>
      <c r="AL63">
        <v>8.65</v>
      </c>
      <c r="AM63">
        <v>0</v>
      </c>
      <c r="AN63">
        <v>28.82</v>
      </c>
      <c r="AO63">
        <v>22.1</v>
      </c>
      <c r="AP63">
        <v>4.8</v>
      </c>
      <c r="AQ63">
        <v>30.74</v>
      </c>
    </row>
    <row r="64" spans="1:43">
      <c r="G64" t="s">
        <v>106</v>
      </c>
      <c r="H64" s="74">
        <v>0.86</v>
      </c>
      <c r="I64" s="47">
        <v>0</v>
      </c>
      <c r="J64" s="47">
        <v>2.66</v>
      </c>
      <c r="K64" s="47">
        <v>186.38000000000002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8.65</v>
      </c>
      <c r="X64">
        <v>0</v>
      </c>
      <c r="Y64">
        <v>0</v>
      </c>
      <c r="Z64">
        <v>0</v>
      </c>
      <c r="AA64">
        <v>0</v>
      </c>
      <c r="AB64">
        <v>5.76</v>
      </c>
      <c r="AC64">
        <v>0.86</v>
      </c>
      <c r="AD64">
        <v>4.8</v>
      </c>
      <c r="AE64">
        <v>0</v>
      </c>
      <c r="AF64">
        <v>28.82</v>
      </c>
      <c r="AG64">
        <v>33.619999999999997</v>
      </c>
      <c r="AH64">
        <v>24.98</v>
      </c>
      <c r="AI64">
        <v>0</v>
      </c>
      <c r="AJ64">
        <v>2.66</v>
      </c>
      <c r="AK64">
        <v>0</v>
      </c>
      <c r="AL64">
        <v>8.65</v>
      </c>
      <c r="AM64">
        <v>0</v>
      </c>
      <c r="AN64">
        <v>28.82</v>
      </c>
      <c r="AO64">
        <v>24.5</v>
      </c>
      <c r="AP64">
        <v>4.8</v>
      </c>
      <c r="AQ64">
        <v>28.34</v>
      </c>
    </row>
    <row r="65" spans="7:43">
      <c r="G65" t="s">
        <v>107</v>
      </c>
      <c r="H65" s="74">
        <v>0.86</v>
      </c>
      <c r="I65" s="47">
        <v>0</v>
      </c>
      <c r="J65" s="47">
        <v>2.66</v>
      </c>
      <c r="K65" s="47">
        <v>184.46000000000004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8.65</v>
      </c>
      <c r="X65">
        <v>0</v>
      </c>
      <c r="Y65">
        <v>0</v>
      </c>
      <c r="Z65">
        <v>0</v>
      </c>
      <c r="AA65">
        <v>0</v>
      </c>
      <c r="AB65">
        <v>5.76</v>
      </c>
      <c r="AC65">
        <v>0.86</v>
      </c>
      <c r="AD65">
        <v>4.8</v>
      </c>
      <c r="AE65">
        <v>0</v>
      </c>
      <c r="AF65">
        <v>28.82</v>
      </c>
      <c r="AG65">
        <v>33.619999999999997</v>
      </c>
      <c r="AH65">
        <v>24.98</v>
      </c>
      <c r="AI65">
        <v>0</v>
      </c>
      <c r="AJ65">
        <v>2.66</v>
      </c>
      <c r="AK65">
        <v>0</v>
      </c>
      <c r="AL65">
        <v>8.65</v>
      </c>
      <c r="AM65">
        <v>0</v>
      </c>
      <c r="AN65">
        <v>28.82</v>
      </c>
      <c r="AO65">
        <v>26.9</v>
      </c>
      <c r="AP65">
        <v>4.8</v>
      </c>
      <c r="AQ65">
        <v>24.02</v>
      </c>
    </row>
    <row r="66" spans="7:43">
      <c r="G66" t="s">
        <v>108</v>
      </c>
      <c r="H66" s="74">
        <v>0.86</v>
      </c>
      <c r="I66" s="47">
        <v>0</v>
      </c>
      <c r="J66" s="47">
        <v>2.66</v>
      </c>
      <c r="K66" s="47">
        <v>179.08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8.65</v>
      </c>
      <c r="X66">
        <v>0</v>
      </c>
      <c r="Y66">
        <v>0</v>
      </c>
      <c r="Z66">
        <v>0</v>
      </c>
      <c r="AA66">
        <v>0</v>
      </c>
      <c r="AB66">
        <v>5.76</v>
      </c>
      <c r="AC66">
        <v>0.86</v>
      </c>
      <c r="AD66">
        <v>4.8</v>
      </c>
      <c r="AE66">
        <v>0</v>
      </c>
      <c r="AF66">
        <v>28.82</v>
      </c>
      <c r="AG66">
        <v>33.619999999999997</v>
      </c>
      <c r="AH66">
        <v>24.98</v>
      </c>
      <c r="AI66">
        <v>0</v>
      </c>
      <c r="AJ66">
        <v>2.66</v>
      </c>
      <c r="AK66">
        <v>0</v>
      </c>
      <c r="AL66">
        <v>8.65</v>
      </c>
      <c r="AM66">
        <v>0</v>
      </c>
      <c r="AN66">
        <v>28.82</v>
      </c>
      <c r="AO66">
        <v>25.94</v>
      </c>
      <c r="AP66">
        <v>4.8</v>
      </c>
      <c r="AQ66">
        <v>19.600000000000001</v>
      </c>
    </row>
    <row r="67" spans="7:43">
      <c r="G67" t="s">
        <v>109</v>
      </c>
      <c r="H67" s="74">
        <v>1.73</v>
      </c>
      <c r="I67" s="47">
        <v>0</v>
      </c>
      <c r="J67" s="47">
        <v>2.66</v>
      </c>
      <c r="K67" s="47">
        <v>186.29000000000002</v>
      </c>
      <c r="L67" s="47">
        <v>13.439999999999998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8.65</v>
      </c>
      <c r="X67">
        <v>0</v>
      </c>
      <c r="Y67">
        <v>0</v>
      </c>
      <c r="Z67">
        <v>0</v>
      </c>
      <c r="AA67">
        <v>0.96</v>
      </c>
      <c r="AB67">
        <v>5.76</v>
      </c>
      <c r="AC67">
        <v>0.77</v>
      </c>
      <c r="AD67">
        <v>4.8</v>
      </c>
      <c r="AE67">
        <v>0</v>
      </c>
      <c r="AF67">
        <v>33.619999999999997</v>
      </c>
      <c r="AG67">
        <v>34.590000000000003</v>
      </c>
      <c r="AH67">
        <v>24.98</v>
      </c>
      <c r="AI67">
        <v>0</v>
      </c>
      <c r="AJ67">
        <v>2.66</v>
      </c>
      <c r="AK67">
        <v>0</v>
      </c>
      <c r="AL67">
        <v>8.65</v>
      </c>
      <c r="AM67">
        <v>0</v>
      </c>
      <c r="AN67">
        <v>33.619999999999997</v>
      </c>
      <c r="AO67">
        <v>26.9</v>
      </c>
      <c r="AP67">
        <v>2.88</v>
      </c>
      <c r="AQ67">
        <v>15.28</v>
      </c>
    </row>
    <row r="68" spans="7:43">
      <c r="G68" t="s">
        <v>110</v>
      </c>
      <c r="H68" s="74">
        <v>1.73</v>
      </c>
      <c r="I68" s="47">
        <v>0</v>
      </c>
      <c r="J68" s="47">
        <v>2.66</v>
      </c>
      <c r="K68" s="47">
        <v>181.10000000000002</v>
      </c>
      <c r="L68" s="47">
        <v>13.439999999999998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8.65</v>
      </c>
      <c r="X68">
        <v>0</v>
      </c>
      <c r="Y68">
        <v>0</v>
      </c>
      <c r="Z68">
        <v>0</v>
      </c>
      <c r="AA68">
        <v>0.96</v>
      </c>
      <c r="AB68">
        <v>5.76</v>
      </c>
      <c r="AC68">
        <v>0.77</v>
      </c>
      <c r="AD68">
        <v>4.8</v>
      </c>
      <c r="AE68">
        <v>0</v>
      </c>
      <c r="AF68">
        <v>33.619999999999997</v>
      </c>
      <c r="AG68">
        <v>34.590000000000003</v>
      </c>
      <c r="AH68">
        <v>24.98</v>
      </c>
      <c r="AI68">
        <v>0</v>
      </c>
      <c r="AJ68">
        <v>2.66</v>
      </c>
      <c r="AK68">
        <v>0</v>
      </c>
      <c r="AL68">
        <v>8.65</v>
      </c>
      <c r="AM68">
        <v>0</v>
      </c>
      <c r="AN68">
        <v>33.619999999999997</v>
      </c>
      <c r="AO68">
        <v>25.94</v>
      </c>
      <c r="AP68">
        <v>2.88</v>
      </c>
      <c r="AQ68">
        <v>11.05</v>
      </c>
    </row>
    <row r="69" spans="7:43">
      <c r="G69" t="s">
        <v>111</v>
      </c>
      <c r="H69" s="74">
        <v>1.73</v>
      </c>
      <c r="I69" s="47">
        <v>0</v>
      </c>
      <c r="J69" s="47">
        <v>2.66</v>
      </c>
      <c r="K69" s="47">
        <v>166.69000000000003</v>
      </c>
      <c r="L69" s="47">
        <v>13.439999999999998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8.65</v>
      </c>
      <c r="X69">
        <v>0</v>
      </c>
      <c r="Y69">
        <v>0</v>
      </c>
      <c r="Z69">
        <v>0</v>
      </c>
      <c r="AA69">
        <v>0.96</v>
      </c>
      <c r="AB69">
        <v>5.76</v>
      </c>
      <c r="AC69">
        <v>0.77</v>
      </c>
      <c r="AD69">
        <v>4.8</v>
      </c>
      <c r="AE69">
        <v>0</v>
      </c>
      <c r="AF69">
        <v>33.619999999999997</v>
      </c>
      <c r="AG69">
        <v>34.590000000000003</v>
      </c>
      <c r="AH69">
        <v>24.98</v>
      </c>
      <c r="AI69">
        <v>0</v>
      </c>
      <c r="AJ69">
        <v>2.66</v>
      </c>
      <c r="AK69">
        <v>0</v>
      </c>
      <c r="AL69">
        <v>8.65</v>
      </c>
      <c r="AM69">
        <v>0</v>
      </c>
      <c r="AN69">
        <v>33.619999999999997</v>
      </c>
      <c r="AO69">
        <v>15.18</v>
      </c>
      <c r="AP69">
        <v>2.88</v>
      </c>
      <c r="AQ69">
        <v>7.4</v>
      </c>
    </row>
    <row r="70" spans="7:43">
      <c r="G70" t="s">
        <v>112</v>
      </c>
      <c r="H70" s="74">
        <v>1.73</v>
      </c>
      <c r="I70" s="47">
        <v>0</v>
      </c>
      <c r="J70" s="47">
        <v>2.66</v>
      </c>
      <c r="K70" s="47">
        <v>155.73000000000002</v>
      </c>
      <c r="L70" s="47">
        <v>13.439999999999998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8.65</v>
      </c>
      <c r="X70">
        <v>0</v>
      </c>
      <c r="Y70">
        <v>0</v>
      </c>
      <c r="Z70">
        <v>0</v>
      </c>
      <c r="AA70">
        <v>0.96</v>
      </c>
      <c r="AB70">
        <v>5.76</v>
      </c>
      <c r="AC70">
        <v>0.77</v>
      </c>
      <c r="AD70">
        <v>4.8</v>
      </c>
      <c r="AE70">
        <v>0</v>
      </c>
      <c r="AF70">
        <v>33.619999999999997</v>
      </c>
      <c r="AG70">
        <v>34.590000000000003</v>
      </c>
      <c r="AH70">
        <v>24.98</v>
      </c>
      <c r="AI70">
        <v>0</v>
      </c>
      <c r="AJ70">
        <v>2.66</v>
      </c>
      <c r="AK70">
        <v>0</v>
      </c>
      <c r="AL70">
        <v>8.65</v>
      </c>
      <c r="AM70">
        <v>0</v>
      </c>
      <c r="AN70">
        <v>33.619999999999997</v>
      </c>
      <c r="AO70">
        <v>7.01</v>
      </c>
      <c r="AP70">
        <v>2.88</v>
      </c>
      <c r="AQ70">
        <v>4.6100000000000003</v>
      </c>
    </row>
    <row r="71" spans="7:43">
      <c r="G71" t="s">
        <v>113</v>
      </c>
      <c r="H71" s="74">
        <v>1.54</v>
      </c>
      <c r="I71" s="47">
        <v>0</v>
      </c>
      <c r="J71" s="47">
        <v>2.66</v>
      </c>
      <c r="K71" s="47">
        <v>144.11000000000001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8.65</v>
      </c>
      <c r="X71">
        <v>0</v>
      </c>
      <c r="Y71">
        <v>0</v>
      </c>
      <c r="Z71">
        <v>0</v>
      </c>
      <c r="AA71">
        <v>0.96</v>
      </c>
      <c r="AB71">
        <v>5.76</v>
      </c>
      <c r="AC71">
        <v>0.57999999999999996</v>
      </c>
      <c r="AD71">
        <v>4.8</v>
      </c>
      <c r="AE71">
        <v>0</v>
      </c>
      <c r="AF71">
        <v>33.619999999999997</v>
      </c>
      <c r="AG71">
        <v>34.590000000000003</v>
      </c>
      <c r="AH71">
        <v>24.98</v>
      </c>
      <c r="AI71">
        <v>0</v>
      </c>
      <c r="AJ71">
        <v>2.66</v>
      </c>
      <c r="AK71">
        <v>0</v>
      </c>
      <c r="AL71">
        <v>8.65</v>
      </c>
      <c r="AM71">
        <v>0</v>
      </c>
      <c r="AN71">
        <v>33.619999999999997</v>
      </c>
      <c r="AO71">
        <v>0</v>
      </c>
      <c r="AP71">
        <v>0.96</v>
      </c>
      <c r="AQ71">
        <v>0</v>
      </c>
    </row>
    <row r="72" spans="7:43">
      <c r="G72" t="s">
        <v>114</v>
      </c>
      <c r="H72" s="74">
        <v>1.54</v>
      </c>
      <c r="I72" s="47">
        <v>0</v>
      </c>
      <c r="J72" s="47">
        <v>2.66</v>
      </c>
      <c r="K72" s="47">
        <v>144.11000000000001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8.65</v>
      </c>
      <c r="X72">
        <v>0</v>
      </c>
      <c r="Y72">
        <v>0</v>
      </c>
      <c r="Z72">
        <v>0</v>
      </c>
      <c r="AA72">
        <v>0.96</v>
      </c>
      <c r="AB72">
        <v>5.76</v>
      </c>
      <c r="AC72">
        <v>0.57999999999999996</v>
      </c>
      <c r="AD72">
        <v>4.8</v>
      </c>
      <c r="AE72">
        <v>0</v>
      </c>
      <c r="AF72">
        <v>33.619999999999997</v>
      </c>
      <c r="AG72">
        <v>34.590000000000003</v>
      </c>
      <c r="AH72">
        <v>24.98</v>
      </c>
      <c r="AI72">
        <v>0</v>
      </c>
      <c r="AJ72">
        <v>2.66</v>
      </c>
      <c r="AK72">
        <v>0</v>
      </c>
      <c r="AL72">
        <v>8.65</v>
      </c>
      <c r="AM72">
        <v>0</v>
      </c>
      <c r="AN72">
        <v>33.619999999999997</v>
      </c>
      <c r="AO72">
        <v>0</v>
      </c>
      <c r="AP72">
        <v>0.96</v>
      </c>
      <c r="AQ72">
        <v>0</v>
      </c>
    </row>
    <row r="73" spans="7:43">
      <c r="G73" t="s">
        <v>115</v>
      </c>
      <c r="H73" s="74">
        <v>2.5</v>
      </c>
      <c r="I73" s="47">
        <v>0</v>
      </c>
      <c r="J73" s="47">
        <v>2.66</v>
      </c>
      <c r="K73" s="47">
        <v>144.11000000000001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8.65</v>
      </c>
      <c r="X73">
        <v>0</v>
      </c>
      <c r="Y73">
        <v>0</v>
      </c>
      <c r="Z73">
        <v>0</v>
      </c>
      <c r="AA73">
        <v>1.92</v>
      </c>
      <c r="AB73">
        <v>5.76</v>
      </c>
      <c r="AC73">
        <v>0.57999999999999996</v>
      </c>
      <c r="AD73">
        <v>4.8</v>
      </c>
      <c r="AE73">
        <v>0</v>
      </c>
      <c r="AF73">
        <v>33.619999999999997</v>
      </c>
      <c r="AG73">
        <v>34.590000000000003</v>
      </c>
      <c r="AH73">
        <v>24.98</v>
      </c>
      <c r="AI73">
        <v>0</v>
      </c>
      <c r="AJ73">
        <v>2.66</v>
      </c>
      <c r="AK73">
        <v>0</v>
      </c>
      <c r="AL73">
        <v>8.65</v>
      </c>
      <c r="AM73">
        <v>0</v>
      </c>
      <c r="AN73">
        <v>33.619999999999997</v>
      </c>
      <c r="AO73">
        <v>0</v>
      </c>
      <c r="AP73">
        <v>0.96</v>
      </c>
      <c r="AQ73">
        <v>0</v>
      </c>
    </row>
    <row r="74" spans="7:43">
      <c r="G74" t="s">
        <v>116</v>
      </c>
      <c r="H74" s="74">
        <v>2.5</v>
      </c>
      <c r="I74" s="47">
        <v>0</v>
      </c>
      <c r="J74" s="47">
        <v>2.66</v>
      </c>
      <c r="K74" s="47">
        <v>144.11000000000001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8.65</v>
      </c>
      <c r="X74">
        <v>0</v>
      </c>
      <c r="Y74">
        <v>0</v>
      </c>
      <c r="Z74">
        <v>0</v>
      </c>
      <c r="AA74">
        <v>1.92</v>
      </c>
      <c r="AB74">
        <v>5.76</v>
      </c>
      <c r="AC74">
        <v>0.57999999999999996</v>
      </c>
      <c r="AD74">
        <v>4.8</v>
      </c>
      <c r="AE74">
        <v>0</v>
      </c>
      <c r="AF74">
        <v>33.619999999999997</v>
      </c>
      <c r="AG74">
        <v>34.590000000000003</v>
      </c>
      <c r="AH74">
        <v>24.98</v>
      </c>
      <c r="AI74">
        <v>0</v>
      </c>
      <c r="AJ74">
        <v>2.66</v>
      </c>
      <c r="AK74">
        <v>0</v>
      </c>
      <c r="AL74">
        <v>8.65</v>
      </c>
      <c r="AM74">
        <v>0</v>
      </c>
      <c r="AN74">
        <v>33.619999999999997</v>
      </c>
      <c r="AO74">
        <v>0</v>
      </c>
      <c r="AP74">
        <v>0.96</v>
      </c>
      <c r="AQ74">
        <v>0</v>
      </c>
    </row>
    <row r="75" spans="7:43">
      <c r="G75" t="s">
        <v>117</v>
      </c>
      <c r="H75" s="74">
        <v>2.54</v>
      </c>
      <c r="I75" s="47">
        <v>0</v>
      </c>
      <c r="J75" s="47">
        <v>2.75</v>
      </c>
      <c r="K75" s="47">
        <v>144.11000000000001</v>
      </c>
      <c r="L75" s="47">
        <v>10.559999999999999</v>
      </c>
      <c r="M75" s="75">
        <v>0</v>
      </c>
      <c r="N75" s="74">
        <v>86.47</v>
      </c>
      <c r="O75" s="47">
        <v>144.1</v>
      </c>
      <c r="P75" s="47">
        <v>0</v>
      </c>
      <c r="Q75" s="47">
        <v>0</v>
      </c>
      <c r="R75" s="47">
        <v>0</v>
      </c>
      <c r="S75" s="75">
        <v>0</v>
      </c>
      <c r="W75">
        <v>8.65</v>
      </c>
      <c r="X75">
        <v>0</v>
      </c>
      <c r="Y75">
        <v>0</v>
      </c>
      <c r="Z75">
        <v>38.43</v>
      </c>
      <c r="AA75">
        <v>1.92</v>
      </c>
      <c r="AB75">
        <v>5.76</v>
      </c>
      <c r="AC75">
        <v>0.62</v>
      </c>
      <c r="AD75">
        <v>4.8</v>
      </c>
      <c r="AE75">
        <v>0</v>
      </c>
      <c r="AF75">
        <v>33.619999999999997</v>
      </c>
      <c r="AG75">
        <v>34.590000000000003</v>
      </c>
      <c r="AH75">
        <v>24.98</v>
      </c>
      <c r="AI75">
        <v>48.04</v>
      </c>
      <c r="AJ75">
        <v>2.75</v>
      </c>
      <c r="AK75">
        <v>0</v>
      </c>
      <c r="AL75">
        <v>8.65</v>
      </c>
      <c r="AM75">
        <v>144.1</v>
      </c>
      <c r="AN75">
        <v>33.619999999999997</v>
      </c>
      <c r="AO75">
        <v>0</v>
      </c>
      <c r="AP75">
        <v>0</v>
      </c>
      <c r="AQ75">
        <v>0</v>
      </c>
    </row>
    <row r="76" spans="7:43">
      <c r="G76" t="s">
        <v>118</v>
      </c>
      <c r="H76" s="74">
        <v>2.54</v>
      </c>
      <c r="I76" s="47">
        <v>0</v>
      </c>
      <c r="J76" s="47">
        <v>2.75</v>
      </c>
      <c r="K76" s="47">
        <v>144.11000000000001</v>
      </c>
      <c r="L76" s="47">
        <v>10.559999999999999</v>
      </c>
      <c r="M76" s="75">
        <v>0</v>
      </c>
      <c r="N76" s="74">
        <v>86.47</v>
      </c>
      <c r="O76" s="47">
        <v>144.1</v>
      </c>
      <c r="P76" s="47">
        <v>0</v>
      </c>
      <c r="Q76" s="47">
        <v>0</v>
      </c>
      <c r="R76" s="47">
        <v>0</v>
      </c>
      <c r="S76" s="75">
        <v>0</v>
      </c>
      <c r="W76">
        <v>8.65</v>
      </c>
      <c r="X76">
        <v>0</v>
      </c>
      <c r="Y76">
        <v>0</v>
      </c>
      <c r="Z76">
        <v>38.43</v>
      </c>
      <c r="AA76">
        <v>1.92</v>
      </c>
      <c r="AB76">
        <v>5.76</v>
      </c>
      <c r="AC76">
        <v>0.62</v>
      </c>
      <c r="AD76">
        <v>4.8</v>
      </c>
      <c r="AE76">
        <v>0</v>
      </c>
      <c r="AF76">
        <v>33.619999999999997</v>
      </c>
      <c r="AG76">
        <v>34.590000000000003</v>
      </c>
      <c r="AH76">
        <v>24.98</v>
      </c>
      <c r="AI76">
        <v>48.04</v>
      </c>
      <c r="AJ76">
        <v>2.75</v>
      </c>
      <c r="AK76">
        <v>0</v>
      </c>
      <c r="AL76">
        <v>8.65</v>
      </c>
      <c r="AM76">
        <v>144.1</v>
      </c>
      <c r="AN76">
        <v>33.619999999999997</v>
      </c>
      <c r="AO76">
        <v>0</v>
      </c>
      <c r="AP76">
        <v>0</v>
      </c>
      <c r="AQ76">
        <v>0</v>
      </c>
    </row>
    <row r="77" spans="7:43">
      <c r="G77" t="s">
        <v>119</v>
      </c>
      <c r="H77" s="74">
        <v>2.54</v>
      </c>
      <c r="I77" s="47">
        <v>0</v>
      </c>
      <c r="J77" s="47">
        <v>2.75</v>
      </c>
      <c r="K77" s="47">
        <v>144.11000000000001</v>
      </c>
      <c r="L77" s="47">
        <v>10.559999999999999</v>
      </c>
      <c r="M77" s="75">
        <v>0</v>
      </c>
      <c r="N77" s="74">
        <v>86.47</v>
      </c>
      <c r="O77" s="47">
        <v>144.1</v>
      </c>
      <c r="P77" s="47">
        <v>0</v>
      </c>
      <c r="Q77" s="47">
        <v>0</v>
      </c>
      <c r="R77" s="47">
        <v>0</v>
      </c>
      <c r="S77" s="75">
        <v>0</v>
      </c>
      <c r="W77">
        <v>8.65</v>
      </c>
      <c r="X77">
        <v>0</v>
      </c>
      <c r="Y77">
        <v>0</v>
      </c>
      <c r="Z77">
        <v>38.43</v>
      </c>
      <c r="AA77">
        <v>1.92</v>
      </c>
      <c r="AB77">
        <v>5.76</v>
      </c>
      <c r="AC77">
        <v>0.62</v>
      </c>
      <c r="AD77">
        <v>4.8</v>
      </c>
      <c r="AE77">
        <v>0</v>
      </c>
      <c r="AF77">
        <v>33.619999999999997</v>
      </c>
      <c r="AG77">
        <v>34.590000000000003</v>
      </c>
      <c r="AH77">
        <v>24.98</v>
      </c>
      <c r="AI77">
        <v>48.04</v>
      </c>
      <c r="AJ77">
        <v>2.75</v>
      </c>
      <c r="AK77">
        <v>0</v>
      </c>
      <c r="AL77">
        <v>8.65</v>
      </c>
      <c r="AM77">
        <v>144.1</v>
      </c>
      <c r="AN77">
        <v>33.619999999999997</v>
      </c>
      <c r="AO77">
        <v>0</v>
      </c>
      <c r="AP77">
        <v>0</v>
      </c>
      <c r="AQ77">
        <v>0</v>
      </c>
    </row>
    <row r="78" spans="7:43">
      <c r="G78" t="s">
        <v>120</v>
      </c>
      <c r="H78" s="74">
        <v>2.54</v>
      </c>
      <c r="I78" s="47">
        <v>0</v>
      </c>
      <c r="J78" s="47">
        <v>2.75</v>
      </c>
      <c r="K78" s="47">
        <v>144.11000000000001</v>
      </c>
      <c r="L78" s="47">
        <v>10.559999999999999</v>
      </c>
      <c r="M78" s="75">
        <v>0</v>
      </c>
      <c r="N78" s="74">
        <v>86.47</v>
      </c>
      <c r="O78" s="47">
        <v>144.1</v>
      </c>
      <c r="P78" s="47">
        <v>0</v>
      </c>
      <c r="Q78" s="47">
        <v>0</v>
      </c>
      <c r="R78" s="47">
        <v>0</v>
      </c>
      <c r="S78" s="75">
        <v>0</v>
      </c>
      <c r="W78">
        <v>8.65</v>
      </c>
      <c r="X78">
        <v>0</v>
      </c>
      <c r="Y78">
        <v>0</v>
      </c>
      <c r="Z78">
        <v>38.43</v>
      </c>
      <c r="AA78">
        <v>1.92</v>
      </c>
      <c r="AB78">
        <v>5.76</v>
      </c>
      <c r="AC78">
        <v>0.62</v>
      </c>
      <c r="AD78">
        <v>4.8</v>
      </c>
      <c r="AE78">
        <v>0</v>
      </c>
      <c r="AF78">
        <v>33.619999999999997</v>
      </c>
      <c r="AG78">
        <v>34.590000000000003</v>
      </c>
      <c r="AH78">
        <v>24.98</v>
      </c>
      <c r="AI78">
        <v>48.04</v>
      </c>
      <c r="AJ78">
        <v>2.75</v>
      </c>
      <c r="AK78">
        <v>0</v>
      </c>
      <c r="AL78">
        <v>8.65</v>
      </c>
      <c r="AM78">
        <v>144.1</v>
      </c>
      <c r="AN78">
        <v>33.619999999999997</v>
      </c>
      <c r="AO78">
        <v>0</v>
      </c>
      <c r="AP78">
        <v>0</v>
      </c>
      <c r="AQ78">
        <v>0</v>
      </c>
    </row>
    <row r="79" spans="7:43">
      <c r="G79" t="s">
        <v>121</v>
      </c>
      <c r="H79" s="74">
        <v>2.54</v>
      </c>
      <c r="I79" s="47">
        <v>0</v>
      </c>
      <c r="J79" s="47">
        <v>2.75</v>
      </c>
      <c r="K79" s="47">
        <v>144.11000000000001</v>
      </c>
      <c r="L79" s="47">
        <v>10.559999999999999</v>
      </c>
      <c r="M79" s="75">
        <v>0</v>
      </c>
      <c r="N79" s="74">
        <v>86.47</v>
      </c>
      <c r="O79" s="47">
        <v>144.1</v>
      </c>
      <c r="P79" s="47">
        <v>0</v>
      </c>
      <c r="Q79" s="47">
        <v>0</v>
      </c>
      <c r="R79" s="47">
        <v>0</v>
      </c>
      <c r="S79" s="75">
        <v>0</v>
      </c>
      <c r="W79">
        <v>8.65</v>
      </c>
      <c r="X79">
        <v>0</v>
      </c>
      <c r="Y79">
        <v>0</v>
      </c>
      <c r="Z79">
        <v>38.43</v>
      </c>
      <c r="AA79">
        <v>1.92</v>
      </c>
      <c r="AB79">
        <v>5.76</v>
      </c>
      <c r="AC79">
        <v>0.62</v>
      </c>
      <c r="AD79">
        <v>4.8</v>
      </c>
      <c r="AE79">
        <v>0</v>
      </c>
      <c r="AF79">
        <v>33.619999999999997</v>
      </c>
      <c r="AG79">
        <v>34.590000000000003</v>
      </c>
      <c r="AH79">
        <v>24.98</v>
      </c>
      <c r="AI79">
        <v>48.04</v>
      </c>
      <c r="AJ79">
        <v>2.75</v>
      </c>
      <c r="AK79">
        <v>0</v>
      </c>
      <c r="AL79">
        <v>8.65</v>
      </c>
      <c r="AM79">
        <v>144.1</v>
      </c>
      <c r="AN79">
        <v>33.619999999999997</v>
      </c>
      <c r="AO79">
        <v>0</v>
      </c>
      <c r="AP79">
        <v>0</v>
      </c>
      <c r="AQ79">
        <v>0</v>
      </c>
    </row>
    <row r="80" spans="7:43">
      <c r="G80" t="s">
        <v>122</v>
      </c>
      <c r="H80" s="74">
        <v>2.54</v>
      </c>
      <c r="I80" s="47">
        <v>0</v>
      </c>
      <c r="J80" s="47">
        <v>2.75</v>
      </c>
      <c r="K80" s="47">
        <v>144.11000000000001</v>
      </c>
      <c r="L80" s="47">
        <v>10.559999999999999</v>
      </c>
      <c r="M80" s="75">
        <v>0</v>
      </c>
      <c r="N80" s="74">
        <v>86.47</v>
      </c>
      <c r="O80" s="47">
        <v>144.1</v>
      </c>
      <c r="P80" s="47">
        <v>0</v>
      </c>
      <c r="Q80" s="47">
        <v>0</v>
      </c>
      <c r="R80" s="47">
        <v>0</v>
      </c>
      <c r="S80" s="75">
        <v>0</v>
      </c>
      <c r="W80">
        <v>8.65</v>
      </c>
      <c r="X80">
        <v>0</v>
      </c>
      <c r="Y80">
        <v>0</v>
      </c>
      <c r="Z80">
        <v>38.43</v>
      </c>
      <c r="AA80">
        <v>1.92</v>
      </c>
      <c r="AB80">
        <v>5.76</v>
      </c>
      <c r="AC80">
        <v>0.62</v>
      </c>
      <c r="AD80">
        <v>4.8</v>
      </c>
      <c r="AE80">
        <v>0</v>
      </c>
      <c r="AF80">
        <v>33.619999999999997</v>
      </c>
      <c r="AG80">
        <v>34.590000000000003</v>
      </c>
      <c r="AH80">
        <v>24.98</v>
      </c>
      <c r="AI80">
        <v>48.04</v>
      </c>
      <c r="AJ80">
        <v>2.75</v>
      </c>
      <c r="AK80">
        <v>0</v>
      </c>
      <c r="AL80">
        <v>8.65</v>
      </c>
      <c r="AM80">
        <v>144.1</v>
      </c>
      <c r="AN80">
        <v>33.619999999999997</v>
      </c>
      <c r="AO80">
        <v>0</v>
      </c>
      <c r="AP80">
        <v>0</v>
      </c>
      <c r="AQ80">
        <v>0</v>
      </c>
    </row>
    <row r="81" spans="7:43">
      <c r="G81" t="s">
        <v>123</v>
      </c>
      <c r="H81" s="74">
        <v>2.54</v>
      </c>
      <c r="I81" s="47">
        <v>0</v>
      </c>
      <c r="J81" s="47">
        <v>2.75</v>
      </c>
      <c r="K81" s="47">
        <v>143.13999999999999</v>
      </c>
      <c r="L81" s="47">
        <v>10.559999999999999</v>
      </c>
      <c r="M81" s="75">
        <v>0</v>
      </c>
      <c r="N81" s="74">
        <v>86.47</v>
      </c>
      <c r="O81" s="47">
        <v>144.1</v>
      </c>
      <c r="P81" s="47">
        <v>0</v>
      </c>
      <c r="Q81" s="47">
        <v>0</v>
      </c>
      <c r="R81" s="47">
        <v>0</v>
      </c>
      <c r="S81" s="75">
        <v>0</v>
      </c>
      <c r="W81">
        <v>8.65</v>
      </c>
      <c r="X81">
        <v>0</v>
      </c>
      <c r="Y81">
        <v>0</v>
      </c>
      <c r="Z81">
        <v>38.43</v>
      </c>
      <c r="AA81">
        <v>1.92</v>
      </c>
      <c r="AB81">
        <v>5.76</v>
      </c>
      <c r="AC81">
        <v>0.62</v>
      </c>
      <c r="AD81">
        <v>4.8</v>
      </c>
      <c r="AE81">
        <v>0</v>
      </c>
      <c r="AF81">
        <v>33.619999999999997</v>
      </c>
      <c r="AG81">
        <v>33.619999999999997</v>
      </c>
      <c r="AH81">
        <v>24.98</v>
      </c>
      <c r="AI81">
        <v>48.04</v>
      </c>
      <c r="AJ81">
        <v>2.75</v>
      </c>
      <c r="AK81">
        <v>0</v>
      </c>
      <c r="AL81">
        <v>8.65</v>
      </c>
      <c r="AM81">
        <v>144.1</v>
      </c>
      <c r="AN81">
        <v>33.619999999999997</v>
      </c>
      <c r="AO81">
        <v>0</v>
      </c>
      <c r="AP81">
        <v>0</v>
      </c>
      <c r="AQ81">
        <v>0</v>
      </c>
    </row>
    <row r="82" spans="7:43">
      <c r="G82" t="s">
        <v>124</v>
      </c>
      <c r="H82" s="74">
        <v>2.54</v>
      </c>
      <c r="I82" s="47">
        <v>0</v>
      </c>
      <c r="J82" s="47">
        <v>2.75</v>
      </c>
      <c r="K82" s="47">
        <v>143.13999999999999</v>
      </c>
      <c r="L82" s="47">
        <v>10.559999999999999</v>
      </c>
      <c r="M82" s="75">
        <v>0</v>
      </c>
      <c r="N82" s="74">
        <v>86.47</v>
      </c>
      <c r="O82" s="47">
        <v>144.1</v>
      </c>
      <c r="P82" s="47">
        <v>0</v>
      </c>
      <c r="Q82" s="47">
        <v>0</v>
      </c>
      <c r="R82" s="47">
        <v>0</v>
      </c>
      <c r="S82" s="75">
        <v>0</v>
      </c>
      <c r="W82">
        <v>8.65</v>
      </c>
      <c r="X82">
        <v>0</v>
      </c>
      <c r="Y82">
        <v>0</v>
      </c>
      <c r="Z82">
        <v>38.43</v>
      </c>
      <c r="AA82">
        <v>1.92</v>
      </c>
      <c r="AB82">
        <v>5.76</v>
      </c>
      <c r="AC82">
        <v>0.62</v>
      </c>
      <c r="AD82">
        <v>4.8</v>
      </c>
      <c r="AE82">
        <v>0</v>
      </c>
      <c r="AF82">
        <v>33.619999999999997</v>
      </c>
      <c r="AG82">
        <v>33.619999999999997</v>
      </c>
      <c r="AH82">
        <v>24.98</v>
      </c>
      <c r="AI82">
        <v>48.04</v>
      </c>
      <c r="AJ82">
        <v>2.75</v>
      </c>
      <c r="AK82">
        <v>0</v>
      </c>
      <c r="AL82">
        <v>8.65</v>
      </c>
      <c r="AM82">
        <v>144.1</v>
      </c>
      <c r="AN82">
        <v>33.619999999999997</v>
      </c>
      <c r="AO82">
        <v>0</v>
      </c>
      <c r="AP82">
        <v>0</v>
      </c>
      <c r="AQ82">
        <v>0</v>
      </c>
    </row>
    <row r="83" spans="7:43">
      <c r="G83" t="s">
        <v>125</v>
      </c>
      <c r="H83" s="74">
        <v>2.54</v>
      </c>
      <c r="I83" s="47">
        <v>0</v>
      </c>
      <c r="J83" s="47">
        <v>2.75</v>
      </c>
      <c r="K83" s="47">
        <v>133.54000000000002</v>
      </c>
      <c r="L83" s="47">
        <v>10.559999999999999</v>
      </c>
      <c r="M83" s="75">
        <v>0</v>
      </c>
      <c r="N83" s="74">
        <v>86.47</v>
      </c>
      <c r="O83" s="47">
        <v>192.14</v>
      </c>
      <c r="P83" s="47">
        <v>0</v>
      </c>
      <c r="Q83" s="47">
        <v>0</v>
      </c>
      <c r="R83" s="47">
        <v>0</v>
      </c>
      <c r="S83" s="75">
        <v>0</v>
      </c>
      <c r="W83">
        <v>8.65</v>
      </c>
      <c r="X83">
        <v>0</v>
      </c>
      <c r="Y83">
        <v>0</v>
      </c>
      <c r="Z83">
        <v>38.43</v>
      </c>
      <c r="AA83">
        <v>1.92</v>
      </c>
      <c r="AB83">
        <v>5.76</v>
      </c>
      <c r="AC83">
        <v>0.62</v>
      </c>
      <c r="AD83">
        <v>4.8</v>
      </c>
      <c r="AE83">
        <v>0</v>
      </c>
      <c r="AF83">
        <v>28.82</v>
      </c>
      <c r="AG83">
        <v>33.619999999999997</v>
      </c>
      <c r="AH83">
        <v>24.98</v>
      </c>
      <c r="AI83">
        <v>48.04</v>
      </c>
      <c r="AJ83">
        <v>2.75</v>
      </c>
      <c r="AK83">
        <v>0</v>
      </c>
      <c r="AL83">
        <v>8.65</v>
      </c>
      <c r="AM83">
        <v>192.14</v>
      </c>
      <c r="AN83">
        <v>28.82</v>
      </c>
      <c r="AO83">
        <v>0</v>
      </c>
      <c r="AP83">
        <v>0</v>
      </c>
      <c r="AQ83">
        <v>0</v>
      </c>
    </row>
    <row r="84" spans="7:43">
      <c r="G84" t="s">
        <v>126</v>
      </c>
      <c r="H84" s="74">
        <v>2.54</v>
      </c>
      <c r="I84" s="47">
        <v>0</v>
      </c>
      <c r="J84" s="47">
        <v>2.75</v>
      </c>
      <c r="K84" s="47">
        <v>133.54000000000002</v>
      </c>
      <c r="L84" s="47">
        <v>10.559999999999999</v>
      </c>
      <c r="M84" s="75">
        <v>0</v>
      </c>
      <c r="N84" s="74">
        <v>86.47</v>
      </c>
      <c r="O84" s="47">
        <v>192.14</v>
      </c>
      <c r="P84" s="47">
        <v>0</v>
      </c>
      <c r="Q84" s="47">
        <v>0</v>
      </c>
      <c r="R84" s="47">
        <v>0</v>
      </c>
      <c r="S84" s="75">
        <v>0</v>
      </c>
      <c r="W84">
        <v>8.65</v>
      </c>
      <c r="X84">
        <v>0</v>
      </c>
      <c r="Y84">
        <v>0</v>
      </c>
      <c r="Z84">
        <v>38.43</v>
      </c>
      <c r="AA84">
        <v>1.92</v>
      </c>
      <c r="AB84">
        <v>5.76</v>
      </c>
      <c r="AC84">
        <v>0.62</v>
      </c>
      <c r="AD84">
        <v>4.8</v>
      </c>
      <c r="AE84">
        <v>0</v>
      </c>
      <c r="AF84">
        <v>28.82</v>
      </c>
      <c r="AG84">
        <v>33.619999999999997</v>
      </c>
      <c r="AH84">
        <v>24.98</v>
      </c>
      <c r="AI84">
        <v>48.04</v>
      </c>
      <c r="AJ84">
        <v>2.75</v>
      </c>
      <c r="AK84">
        <v>0</v>
      </c>
      <c r="AL84">
        <v>8.65</v>
      </c>
      <c r="AM84">
        <v>192.14</v>
      </c>
      <c r="AN84">
        <v>28.82</v>
      </c>
      <c r="AO84">
        <v>0</v>
      </c>
      <c r="AP84">
        <v>0</v>
      </c>
      <c r="AQ84">
        <v>0</v>
      </c>
    </row>
    <row r="85" spans="7:43">
      <c r="G85" t="s">
        <v>127</v>
      </c>
      <c r="H85" s="74">
        <v>2.54</v>
      </c>
      <c r="I85" s="47">
        <v>0</v>
      </c>
      <c r="J85" s="47">
        <v>2.75</v>
      </c>
      <c r="K85" s="47">
        <v>133.54000000000002</v>
      </c>
      <c r="L85" s="47">
        <v>10.559999999999999</v>
      </c>
      <c r="M85" s="75">
        <v>0</v>
      </c>
      <c r="N85" s="74">
        <v>86.47</v>
      </c>
      <c r="O85" s="47">
        <v>192.14</v>
      </c>
      <c r="P85" s="47">
        <v>0</v>
      </c>
      <c r="Q85" s="47">
        <v>0</v>
      </c>
      <c r="R85" s="47">
        <v>0</v>
      </c>
      <c r="S85" s="75">
        <v>0</v>
      </c>
      <c r="W85">
        <v>8.65</v>
      </c>
      <c r="X85">
        <v>0</v>
      </c>
      <c r="Y85">
        <v>0</v>
      </c>
      <c r="Z85">
        <v>38.43</v>
      </c>
      <c r="AA85">
        <v>1.92</v>
      </c>
      <c r="AB85">
        <v>5.76</v>
      </c>
      <c r="AC85">
        <v>0.62</v>
      </c>
      <c r="AD85">
        <v>4.8</v>
      </c>
      <c r="AE85">
        <v>0</v>
      </c>
      <c r="AF85">
        <v>28.82</v>
      </c>
      <c r="AG85">
        <v>33.619999999999997</v>
      </c>
      <c r="AH85">
        <v>24.98</v>
      </c>
      <c r="AI85">
        <v>48.04</v>
      </c>
      <c r="AJ85">
        <v>2.75</v>
      </c>
      <c r="AK85">
        <v>0</v>
      </c>
      <c r="AL85">
        <v>8.65</v>
      </c>
      <c r="AM85">
        <v>192.14</v>
      </c>
      <c r="AN85">
        <v>28.82</v>
      </c>
      <c r="AO85">
        <v>0</v>
      </c>
      <c r="AP85">
        <v>0</v>
      </c>
      <c r="AQ85">
        <v>0</v>
      </c>
    </row>
    <row r="86" spans="7:43">
      <c r="G86" t="s">
        <v>128</v>
      </c>
      <c r="H86" s="74">
        <v>2.54</v>
      </c>
      <c r="I86" s="47">
        <v>0</v>
      </c>
      <c r="J86" s="47">
        <v>2.75</v>
      </c>
      <c r="K86" s="47">
        <v>133.54000000000002</v>
      </c>
      <c r="L86" s="47">
        <v>10.559999999999999</v>
      </c>
      <c r="M86" s="75">
        <v>0</v>
      </c>
      <c r="N86" s="74">
        <v>86.47</v>
      </c>
      <c r="O86" s="47">
        <v>192.14</v>
      </c>
      <c r="P86" s="47">
        <v>0</v>
      </c>
      <c r="Q86" s="47">
        <v>0</v>
      </c>
      <c r="R86" s="47">
        <v>0</v>
      </c>
      <c r="S86" s="75">
        <v>0</v>
      </c>
      <c r="W86">
        <v>8.65</v>
      </c>
      <c r="X86">
        <v>0</v>
      </c>
      <c r="Y86">
        <v>0</v>
      </c>
      <c r="Z86">
        <v>38.43</v>
      </c>
      <c r="AA86">
        <v>1.92</v>
      </c>
      <c r="AB86">
        <v>5.76</v>
      </c>
      <c r="AC86">
        <v>0.62</v>
      </c>
      <c r="AD86">
        <v>4.8</v>
      </c>
      <c r="AE86">
        <v>0</v>
      </c>
      <c r="AF86">
        <v>28.82</v>
      </c>
      <c r="AG86">
        <v>33.619999999999997</v>
      </c>
      <c r="AH86">
        <v>24.98</v>
      </c>
      <c r="AI86">
        <v>48.04</v>
      </c>
      <c r="AJ86">
        <v>2.75</v>
      </c>
      <c r="AK86">
        <v>0</v>
      </c>
      <c r="AL86">
        <v>8.65</v>
      </c>
      <c r="AM86">
        <v>192.14</v>
      </c>
      <c r="AN86">
        <v>28.82</v>
      </c>
      <c r="AO86">
        <v>0</v>
      </c>
      <c r="AP86">
        <v>0</v>
      </c>
      <c r="AQ86">
        <v>0</v>
      </c>
    </row>
    <row r="87" spans="7:43">
      <c r="G87" t="s">
        <v>129</v>
      </c>
      <c r="H87" s="74">
        <v>1.58</v>
      </c>
      <c r="I87" s="47">
        <v>0</v>
      </c>
      <c r="J87" s="47">
        <v>2.75</v>
      </c>
      <c r="K87" s="47">
        <v>120.10000000000001</v>
      </c>
      <c r="L87" s="47">
        <v>10.559999999999999</v>
      </c>
      <c r="M87" s="75">
        <v>0</v>
      </c>
      <c r="N87" s="74">
        <v>86.47</v>
      </c>
      <c r="O87" s="47">
        <v>192.14</v>
      </c>
      <c r="P87" s="47">
        <v>0</v>
      </c>
      <c r="Q87" s="47">
        <v>0</v>
      </c>
      <c r="R87" s="47">
        <v>0</v>
      </c>
      <c r="S87" s="75">
        <v>0</v>
      </c>
      <c r="W87">
        <v>8.65</v>
      </c>
      <c r="X87">
        <v>0</v>
      </c>
      <c r="Y87">
        <v>0</v>
      </c>
      <c r="Z87">
        <v>38.43</v>
      </c>
      <c r="AA87">
        <v>0.96</v>
      </c>
      <c r="AB87">
        <v>5.76</v>
      </c>
      <c r="AC87">
        <v>0.62</v>
      </c>
      <c r="AD87">
        <v>4.8</v>
      </c>
      <c r="AE87">
        <v>0</v>
      </c>
      <c r="AF87">
        <v>25.94</v>
      </c>
      <c r="AG87">
        <v>25.94</v>
      </c>
      <c r="AH87">
        <v>24.98</v>
      </c>
      <c r="AI87">
        <v>48.04</v>
      </c>
      <c r="AJ87">
        <v>2.75</v>
      </c>
      <c r="AK87">
        <v>0</v>
      </c>
      <c r="AL87">
        <v>8.65</v>
      </c>
      <c r="AM87">
        <v>192.14</v>
      </c>
      <c r="AN87">
        <v>25.94</v>
      </c>
      <c r="AO87">
        <v>0</v>
      </c>
      <c r="AP87">
        <v>0</v>
      </c>
      <c r="AQ87">
        <v>0</v>
      </c>
    </row>
    <row r="88" spans="7:43">
      <c r="G88" t="s">
        <v>130</v>
      </c>
      <c r="H88" s="74">
        <v>1.58</v>
      </c>
      <c r="I88" s="47">
        <v>0</v>
      </c>
      <c r="J88" s="47">
        <v>2.75</v>
      </c>
      <c r="K88" s="47">
        <v>120.10000000000001</v>
      </c>
      <c r="L88" s="47">
        <v>10.559999999999999</v>
      </c>
      <c r="M88" s="75">
        <v>0</v>
      </c>
      <c r="N88" s="74">
        <v>86.47</v>
      </c>
      <c r="O88" s="47">
        <v>192.14</v>
      </c>
      <c r="P88" s="47">
        <v>0</v>
      </c>
      <c r="Q88" s="47">
        <v>0</v>
      </c>
      <c r="R88" s="47">
        <v>0</v>
      </c>
      <c r="S88" s="75">
        <v>0</v>
      </c>
      <c r="W88">
        <v>8.65</v>
      </c>
      <c r="X88">
        <v>0</v>
      </c>
      <c r="Y88">
        <v>0</v>
      </c>
      <c r="Z88">
        <v>38.43</v>
      </c>
      <c r="AA88">
        <v>0.96</v>
      </c>
      <c r="AB88">
        <v>5.76</v>
      </c>
      <c r="AC88">
        <v>0.62</v>
      </c>
      <c r="AD88">
        <v>4.8</v>
      </c>
      <c r="AE88">
        <v>0</v>
      </c>
      <c r="AF88">
        <v>25.94</v>
      </c>
      <c r="AG88">
        <v>25.94</v>
      </c>
      <c r="AH88">
        <v>24.98</v>
      </c>
      <c r="AI88">
        <v>48.04</v>
      </c>
      <c r="AJ88">
        <v>2.75</v>
      </c>
      <c r="AK88">
        <v>0</v>
      </c>
      <c r="AL88">
        <v>8.65</v>
      </c>
      <c r="AM88">
        <v>192.14</v>
      </c>
      <c r="AN88">
        <v>25.94</v>
      </c>
      <c r="AO88">
        <v>0</v>
      </c>
      <c r="AP88">
        <v>0</v>
      </c>
      <c r="AQ88">
        <v>0</v>
      </c>
    </row>
    <row r="89" spans="7:43">
      <c r="G89" t="s">
        <v>131</v>
      </c>
      <c r="H89" s="74">
        <v>1.58</v>
      </c>
      <c r="I89" s="47">
        <v>0</v>
      </c>
      <c r="J89" s="47">
        <v>2.75</v>
      </c>
      <c r="K89" s="47">
        <v>120.10000000000001</v>
      </c>
      <c r="L89" s="47">
        <v>10.559999999999999</v>
      </c>
      <c r="M89" s="75">
        <v>0</v>
      </c>
      <c r="N89" s="74">
        <v>86.47</v>
      </c>
      <c r="O89" s="47">
        <v>192.14</v>
      </c>
      <c r="P89" s="47">
        <v>0</v>
      </c>
      <c r="Q89" s="47">
        <v>0</v>
      </c>
      <c r="R89" s="47">
        <v>0</v>
      </c>
      <c r="S89" s="75">
        <v>0</v>
      </c>
      <c r="W89">
        <v>8.65</v>
      </c>
      <c r="X89">
        <v>0</v>
      </c>
      <c r="Y89">
        <v>0</v>
      </c>
      <c r="Z89">
        <v>38.43</v>
      </c>
      <c r="AA89">
        <v>0.96</v>
      </c>
      <c r="AB89">
        <v>5.76</v>
      </c>
      <c r="AC89">
        <v>0.62</v>
      </c>
      <c r="AD89">
        <v>4.8</v>
      </c>
      <c r="AE89">
        <v>0</v>
      </c>
      <c r="AF89">
        <v>25.94</v>
      </c>
      <c r="AG89">
        <v>25.94</v>
      </c>
      <c r="AH89">
        <v>24.98</v>
      </c>
      <c r="AI89">
        <v>48.04</v>
      </c>
      <c r="AJ89">
        <v>2.75</v>
      </c>
      <c r="AK89">
        <v>0</v>
      </c>
      <c r="AL89">
        <v>8.65</v>
      </c>
      <c r="AM89">
        <v>192.14</v>
      </c>
      <c r="AN89">
        <v>25.94</v>
      </c>
      <c r="AO89">
        <v>0</v>
      </c>
      <c r="AP89">
        <v>0</v>
      </c>
      <c r="AQ89">
        <v>0</v>
      </c>
    </row>
    <row r="90" spans="7:43">
      <c r="G90" t="s">
        <v>132</v>
      </c>
      <c r="H90" s="74">
        <v>1.58</v>
      </c>
      <c r="I90" s="47">
        <v>0</v>
      </c>
      <c r="J90" s="47">
        <v>2.75</v>
      </c>
      <c r="K90" s="47">
        <v>120.10000000000001</v>
      </c>
      <c r="L90" s="47">
        <v>10.559999999999999</v>
      </c>
      <c r="M90" s="75">
        <v>0</v>
      </c>
      <c r="N90" s="74">
        <v>86.47</v>
      </c>
      <c r="O90" s="47">
        <v>192.14</v>
      </c>
      <c r="P90" s="47">
        <v>0</v>
      </c>
      <c r="Q90" s="47">
        <v>0</v>
      </c>
      <c r="R90" s="47">
        <v>0</v>
      </c>
      <c r="S90" s="75">
        <v>0</v>
      </c>
      <c r="W90">
        <v>8.65</v>
      </c>
      <c r="X90">
        <v>0</v>
      </c>
      <c r="Y90">
        <v>0</v>
      </c>
      <c r="Z90">
        <v>38.43</v>
      </c>
      <c r="AA90">
        <v>0.96</v>
      </c>
      <c r="AB90">
        <v>5.76</v>
      </c>
      <c r="AC90">
        <v>0.62</v>
      </c>
      <c r="AD90">
        <v>4.8</v>
      </c>
      <c r="AE90">
        <v>0</v>
      </c>
      <c r="AF90">
        <v>25.94</v>
      </c>
      <c r="AG90">
        <v>25.94</v>
      </c>
      <c r="AH90">
        <v>24.98</v>
      </c>
      <c r="AI90">
        <v>48.04</v>
      </c>
      <c r="AJ90">
        <v>2.75</v>
      </c>
      <c r="AK90">
        <v>0</v>
      </c>
      <c r="AL90">
        <v>8.65</v>
      </c>
      <c r="AM90">
        <v>192.14</v>
      </c>
      <c r="AN90">
        <v>25.94</v>
      </c>
      <c r="AO90">
        <v>0</v>
      </c>
      <c r="AP90">
        <v>0</v>
      </c>
      <c r="AQ90">
        <v>0</v>
      </c>
    </row>
    <row r="91" spans="7:43">
      <c r="G91" t="s">
        <v>133</v>
      </c>
      <c r="H91" s="74">
        <v>1.58</v>
      </c>
      <c r="I91" s="47">
        <v>0</v>
      </c>
      <c r="J91" s="47">
        <v>2.66</v>
      </c>
      <c r="K91" s="47">
        <v>120.10000000000001</v>
      </c>
      <c r="L91" s="47">
        <v>10.559999999999999</v>
      </c>
      <c r="M91" s="75">
        <v>0</v>
      </c>
      <c r="N91" s="74">
        <v>269.25</v>
      </c>
      <c r="O91" s="47">
        <v>253.07</v>
      </c>
      <c r="P91" s="47">
        <v>0</v>
      </c>
      <c r="Q91" s="47">
        <v>0</v>
      </c>
      <c r="R91" s="47">
        <v>0</v>
      </c>
      <c r="S91" s="75">
        <v>0</v>
      </c>
      <c r="W91">
        <v>8.65</v>
      </c>
      <c r="X91">
        <v>0</v>
      </c>
      <c r="Y91">
        <v>182.78</v>
      </c>
      <c r="Z91">
        <v>38.43</v>
      </c>
      <c r="AA91">
        <v>0.96</v>
      </c>
      <c r="AB91">
        <v>5.76</v>
      </c>
      <c r="AC91">
        <v>0.62</v>
      </c>
      <c r="AD91">
        <v>4.8</v>
      </c>
      <c r="AE91">
        <v>0</v>
      </c>
      <c r="AF91">
        <v>25.94</v>
      </c>
      <c r="AG91">
        <v>25.94</v>
      </c>
      <c r="AH91">
        <v>24.98</v>
      </c>
      <c r="AI91">
        <v>48.04</v>
      </c>
      <c r="AJ91">
        <v>2.66</v>
      </c>
      <c r="AK91">
        <v>60.93</v>
      </c>
      <c r="AL91">
        <v>8.65</v>
      </c>
      <c r="AM91">
        <v>192.14</v>
      </c>
      <c r="AN91">
        <v>25.94</v>
      </c>
      <c r="AO91">
        <v>0</v>
      </c>
      <c r="AP91">
        <v>0</v>
      </c>
      <c r="AQ91">
        <v>0</v>
      </c>
    </row>
    <row r="92" spans="7:43">
      <c r="G92" t="s">
        <v>134</v>
      </c>
      <c r="H92" s="74">
        <v>1.58</v>
      </c>
      <c r="I92" s="47">
        <v>0</v>
      </c>
      <c r="J92" s="47">
        <v>2.66</v>
      </c>
      <c r="K92" s="47">
        <v>120.10000000000001</v>
      </c>
      <c r="L92" s="47">
        <v>10.559999999999999</v>
      </c>
      <c r="M92" s="75">
        <v>0</v>
      </c>
      <c r="N92" s="74">
        <v>269.25</v>
      </c>
      <c r="O92" s="47">
        <v>253.07</v>
      </c>
      <c r="P92" s="47">
        <v>0</v>
      </c>
      <c r="Q92" s="47">
        <v>0</v>
      </c>
      <c r="R92" s="47">
        <v>0</v>
      </c>
      <c r="S92" s="75">
        <v>0</v>
      </c>
      <c r="W92">
        <v>8.65</v>
      </c>
      <c r="X92">
        <v>0</v>
      </c>
      <c r="Y92">
        <v>182.78</v>
      </c>
      <c r="Z92">
        <v>38.43</v>
      </c>
      <c r="AA92">
        <v>0.96</v>
      </c>
      <c r="AB92">
        <v>5.76</v>
      </c>
      <c r="AC92">
        <v>0.62</v>
      </c>
      <c r="AD92">
        <v>4.8</v>
      </c>
      <c r="AE92">
        <v>0</v>
      </c>
      <c r="AF92">
        <v>25.94</v>
      </c>
      <c r="AG92">
        <v>25.94</v>
      </c>
      <c r="AH92">
        <v>24.98</v>
      </c>
      <c r="AI92">
        <v>48.04</v>
      </c>
      <c r="AJ92">
        <v>2.66</v>
      </c>
      <c r="AK92">
        <v>60.93</v>
      </c>
      <c r="AL92">
        <v>8.65</v>
      </c>
      <c r="AM92">
        <v>192.14</v>
      </c>
      <c r="AN92">
        <v>25.94</v>
      </c>
      <c r="AO92">
        <v>0</v>
      </c>
      <c r="AP92">
        <v>0</v>
      </c>
      <c r="AQ92">
        <v>0</v>
      </c>
    </row>
    <row r="93" spans="7:43">
      <c r="G93" t="s">
        <v>135</v>
      </c>
      <c r="H93" s="74">
        <v>0.62</v>
      </c>
      <c r="I93" s="47">
        <v>0</v>
      </c>
      <c r="J93" s="47">
        <v>2.66</v>
      </c>
      <c r="K93" s="47">
        <v>120.10000000000001</v>
      </c>
      <c r="L93" s="47">
        <v>10.559999999999999</v>
      </c>
      <c r="M93" s="75">
        <v>0</v>
      </c>
      <c r="N93" s="74">
        <v>269.25</v>
      </c>
      <c r="O93" s="47">
        <v>253.07</v>
      </c>
      <c r="P93" s="47">
        <v>0</v>
      </c>
      <c r="Q93" s="47">
        <v>0</v>
      </c>
      <c r="R93" s="47">
        <v>0</v>
      </c>
      <c r="S93" s="75">
        <v>0</v>
      </c>
      <c r="W93">
        <v>8.65</v>
      </c>
      <c r="X93">
        <v>0</v>
      </c>
      <c r="Y93">
        <v>182.78</v>
      </c>
      <c r="Z93">
        <v>38.43</v>
      </c>
      <c r="AA93">
        <v>0</v>
      </c>
      <c r="AB93">
        <v>5.76</v>
      </c>
      <c r="AC93">
        <v>0.62</v>
      </c>
      <c r="AD93">
        <v>4.8</v>
      </c>
      <c r="AE93">
        <v>0</v>
      </c>
      <c r="AF93">
        <v>25.94</v>
      </c>
      <c r="AG93">
        <v>25.94</v>
      </c>
      <c r="AH93">
        <v>24.98</v>
      </c>
      <c r="AI93">
        <v>48.04</v>
      </c>
      <c r="AJ93">
        <v>2.66</v>
      </c>
      <c r="AK93">
        <v>60.93</v>
      </c>
      <c r="AL93">
        <v>8.65</v>
      </c>
      <c r="AM93">
        <v>192.14</v>
      </c>
      <c r="AN93">
        <v>25.94</v>
      </c>
      <c r="AO93">
        <v>0</v>
      </c>
      <c r="AP93">
        <v>0</v>
      </c>
      <c r="AQ93">
        <v>0</v>
      </c>
    </row>
    <row r="94" spans="7:43">
      <c r="G94" t="s">
        <v>136</v>
      </c>
      <c r="H94" s="74">
        <v>0.62</v>
      </c>
      <c r="I94" s="47">
        <v>0</v>
      </c>
      <c r="J94" s="47">
        <v>2.66</v>
      </c>
      <c r="K94" s="47">
        <v>120.10000000000001</v>
      </c>
      <c r="L94" s="47">
        <v>10.559999999999999</v>
      </c>
      <c r="M94" s="75">
        <v>0</v>
      </c>
      <c r="N94" s="74">
        <v>269.25</v>
      </c>
      <c r="O94" s="47">
        <v>253.07</v>
      </c>
      <c r="P94" s="47">
        <v>0</v>
      </c>
      <c r="Q94" s="47">
        <v>0</v>
      </c>
      <c r="R94" s="47">
        <v>0</v>
      </c>
      <c r="S94" s="75">
        <v>0</v>
      </c>
      <c r="W94">
        <v>8.65</v>
      </c>
      <c r="X94">
        <v>0</v>
      </c>
      <c r="Y94">
        <v>182.78</v>
      </c>
      <c r="Z94">
        <v>38.43</v>
      </c>
      <c r="AA94">
        <v>0</v>
      </c>
      <c r="AB94">
        <v>5.76</v>
      </c>
      <c r="AC94">
        <v>0.62</v>
      </c>
      <c r="AD94">
        <v>4.8</v>
      </c>
      <c r="AE94">
        <v>0</v>
      </c>
      <c r="AF94">
        <v>25.94</v>
      </c>
      <c r="AG94">
        <v>25.94</v>
      </c>
      <c r="AH94">
        <v>24.98</v>
      </c>
      <c r="AI94">
        <v>48.04</v>
      </c>
      <c r="AJ94">
        <v>2.66</v>
      </c>
      <c r="AK94">
        <v>60.93</v>
      </c>
      <c r="AL94">
        <v>8.65</v>
      </c>
      <c r="AM94">
        <v>192.14</v>
      </c>
      <c r="AN94">
        <v>25.94</v>
      </c>
      <c r="AO94">
        <v>0</v>
      </c>
      <c r="AP94">
        <v>0</v>
      </c>
      <c r="AQ94">
        <v>0</v>
      </c>
    </row>
    <row r="95" spans="7:43">
      <c r="G95" t="s">
        <v>137</v>
      </c>
      <c r="H95" s="74">
        <v>0.62</v>
      </c>
      <c r="I95" s="47">
        <v>0</v>
      </c>
      <c r="J95" s="47">
        <v>2.66</v>
      </c>
      <c r="K95" s="47">
        <v>120.10000000000001</v>
      </c>
      <c r="L95" s="47">
        <v>10.559999999999999</v>
      </c>
      <c r="M95" s="75">
        <v>0</v>
      </c>
      <c r="N95" s="74">
        <v>269.25</v>
      </c>
      <c r="O95" s="47">
        <v>253.07</v>
      </c>
      <c r="P95" s="47">
        <v>0</v>
      </c>
      <c r="Q95" s="47">
        <v>0</v>
      </c>
      <c r="R95" s="47">
        <v>0</v>
      </c>
      <c r="S95" s="75">
        <v>0</v>
      </c>
      <c r="W95">
        <v>8.65</v>
      </c>
      <c r="X95">
        <v>0</v>
      </c>
      <c r="Y95">
        <v>182.78</v>
      </c>
      <c r="Z95">
        <v>38.43</v>
      </c>
      <c r="AA95">
        <v>0</v>
      </c>
      <c r="AB95">
        <v>5.76</v>
      </c>
      <c r="AC95">
        <v>0.62</v>
      </c>
      <c r="AD95">
        <v>4.8</v>
      </c>
      <c r="AE95">
        <v>0</v>
      </c>
      <c r="AF95">
        <v>25.94</v>
      </c>
      <c r="AG95">
        <v>25.94</v>
      </c>
      <c r="AH95">
        <v>24.98</v>
      </c>
      <c r="AI95">
        <v>48.04</v>
      </c>
      <c r="AJ95">
        <v>2.66</v>
      </c>
      <c r="AK95">
        <v>60.93</v>
      </c>
      <c r="AL95">
        <v>8.65</v>
      </c>
      <c r="AM95">
        <v>192.14</v>
      </c>
      <c r="AN95">
        <v>25.94</v>
      </c>
      <c r="AO95">
        <v>0</v>
      </c>
      <c r="AP95">
        <v>0</v>
      </c>
      <c r="AQ95">
        <v>0</v>
      </c>
    </row>
    <row r="96" spans="7:43">
      <c r="G96" t="s">
        <v>138</v>
      </c>
      <c r="H96" s="74">
        <v>0.62</v>
      </c>
      <c r="I96" s="47">
        <v>0</v>
      </c>
      <c r="J96" s="47">
        <v>2.66</v>
      </c>
      <c r="K96" s="47">
        <v>120.10000000000001</v>
      </c>
      <c r="L96" s="47">
        <v>10.559999999999999</v>
      </c>
      <c r="M96" s="75">
        <v>0</v>
      </c>
      <c r="N96" s="74">
        <v>269.25</v>
      </c>
      <c r="O96" s="47">
        <v>253.07</v>
      </c>
      <c r="P96" s="47">
        <v>0</v>
      </c>
      <c r="Q96" s="47">
        <v>0</v>
      </c>
      <c r="R96" s="47">
        <v>0</v>
      </c>
      <c r="S96" s="75">
        <v>0</v>
      </c>
      <c r="W96">
        <v>8.65</v>
      </c>
      <c r="X96">
        <v>0</v>
      </c>
      <c r="Y96">
        <v>182.78</v>
      </c>
      <c r="Z96">
        <v>38.43</v>
      </c>
      <c r="AA96">
        <v>0</v>
      </c>
      <c r="AB96">
        <v>5.76</v>
      </c>
      <c r="AC96">
        <v>0.62</v>
      </c>
      <c r="AD96">
        <v>4.8</v>
      </c>
      <c r="AE96">
        <v>0</v>
      </c>
      <c r="AF96">
        <v>25.94</v>
      </c>
      <c r="AG96">
        <v>25.94</v>
      </c>
      <c r="AH96">
        <v>24.98</v>
      </c>
      <c r="AI96">
        <v>48.04</v>
      </c>
      <c r="AJ96">
        <v>2.66</v>
      </c>
      <c r="AK96">
        <v>60.93</v>
      </c>
      <c r="AL96">
        <v>8.65</v>
      </c>
      <c r="AM96">
        <v>192.14</v>
      </c>
      <c r="AN96">
        <v>25.94</v>
      </c>
      <c r="AO96">
        <v>0</v>
      </c>
      <c r="AP96">
        <v>0</v>
      </c>
      <c r="AQ96">
        <v>0</v>
      </c>
    </row>
    <row r="97" spans="1:133">
      <c r="G97" t="s">
        <v>139</v>
      </c>
      <c r="H97" s="74">
        <v>0.62</v>
      </c>
      <c r="I97" s="47">
        <v>0</v>
      </c>
      <c r="J97" s="47">
        <v>2.66</v>
      </c>
      <c r="K97" s="47">
        <v>120.10000000000001</v>
      </c>
      <c r="L97" s="47">
        <v>10.559999999999999</v>
      </c>
      <c r="M97" s="75">
        <v>0</v>
      </c>
      <c r="N97" s="74">
        <v>269.25</v>
      </c>
      <c r="O97" s="47">
        <v>253.07</v>
      </c>
      <c r="P97" s="47">
        <v>0</v>
      </c>
      <c r="Q97" s="47">
        <v>0</v>
      </c>
      <c r="R97" s="47">
        <v>0</v>
      </c>
      <c r="S97" s="75">
        <v>0</v>
      </c>
      <c r="W97">
        <v>8.65</v>
      </c>
      <c r="X97">
        <v>0</v>
      </c>
      <c r="Y97">
        <v>182.78</v>
      </c>
      <c r="Z97">
        <v>38.43</v>
      </c>
      <c r="AA97">
        <v>0</v>
      </c>
      <c r="AB97">
        <v>5.76</v>
      </c>
      <c r="AC97">
        <v>0.62</v>
      </c>
      <c r="AD97">
        <v>4.8</v>
      </c>
      <c r="AE97">
        <v>0</v>
      </c>
      <c r="AF97">
        <v>25.94</v>
      </c>
      <c r="AG97">
        <v>25.94</v>
      </c>
      <c r="AH97">
        <v>24.98</v>
      </c>
      <c r="AI97">
        <v>48.04</v>
      </c>
      <c r="AJ97">
        <v>2.66</v>
      </c>
      <c r="AK97">
        <v>60.93</v>
      </c>
      <c r="AL97">
        <v>8.65</v>
      </c>
      <c r="AM97">
        <v>192.14</v>
      </c>
      <c r="AN97">
        <v>25.94</v>
      </c>
      <c r="AO97">
        <v>0</v>
      </c>
      <c r="AP97">
        <v>0</v>
      </c>
      <c r="AQ97">
        <v>0</v>
      </c>
    </row>
    <row r="98" spans="1:133">
      <c r="G98" t="s">
        <v>140</v>
      </c>
      <c r="H98" s="74">
        <v>0.62</v>
      </c>
      <c r="I98" s="47">
        <v>0</v>
      </c>
      <c r="J98" s="47">
        <v>2.66</v>
      </c>
      <c r="K98" s="47">
        <v>120.10000000000001</v>
      </c>
      <c r="L98" s="47">
        <v>10.559999999999999</v>
      </c>
      <c r="M98" s="75">
        <v>0</v>
      </c>
      <c r="N98" s="74">
        <v>269.25</v>
      </c>
      <c r="O98" s="47">
        <v>253.07</v>
      </c>
      <c r="P98" s="47">
        <v>0</v>
      </c>
      <c r="Q98" s="47">
        <v>0</v>
      </c>
      <c r="R98" s="47">
        <v>0</v>
      </c>
      <c r="S98" s="75">
        <v>0</v>
      </c>
      <c r="W98">
        <v>8.65</v>
      </c>
      <c r="X98">
        <v>0</v>
      </c>
      <c r="Y98">
        <v>182.78</v>
      </c>
      <c r="Z98">
        <v>38.43</v>
      </c>
      <c r="AA98">
        <v>0</v>
      </c>
      <c r="AB98">
        <v>5.76</v>
      </c>
      <c r="AC98">
        <v>0.62</v>
      </c>
      <c r="AD98">
        <v>4.8</v>
      </c>
      <c r="AE98">
        <v>0</v>
      </c>
      <c r="AF98">
        <v>25.94</v>
      </c>
      <c r="AG98">
        <v>25.94</v>
      </c>
      <c r="AH98">
        <v>24.98</v>
      </c>
      <c r="AI98">
        <v>48.04</v>
      </c>
      <c r="AJ98">
        <v>2.66</v>
      </c>
      <c r="AK98">
        <v>60.93</v>
      </c>
      <c r="AL98">
        <v>8.65</v>
      </c>
      <c r="AM98">
        <v>192.14</v>
      </c>
      <c r="AN98">
        <v>25.94</v>
      </c>
      <c r="AO98">
        <v>0</v>
      </c>
      <c r="AP98">
        <v>0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2.5400000000000016E-2</v>
      </c>
      <c r="I99" s="70">
        <f t="shared" ref="I99:BU99" si="1">SUM(I3:I98)/4000</f>
        <v>0</v>
      </c>
      <c r="J99" s="70">
        <f t="shared" si="1"/>
        <v>6.4739999999999964E-2</v>
      </c>
      <c r="K99" s="70">
        <f t="shared" si="1"/>
        <v>3.4579125000000026</v>
      </c>
      <c r="L99" s="70">
        <f t="shared" si="1"/>
        <v>0.29471999999999976</v>
      </c>
      <c r="M99" s="70">
        <f t="shared" si="1"/>
        <v>0</v>
      </c>
      <c r="N99" s="69">
        <f t="shared" si="1"/>
        <v>1.9810600000000016</v>
      </c>
      <c r="O99" s="70">
        <f t="shared" si="1"/>
        <v>1.5441999999999991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0.20759999999999965</v>
      </c>
      <c r="X99">
        <f t="shared" si="1"/>
        <v>0</v>
      </c>
      <c r="Y99">
        <f t="shared" si="1"/>
        <v>1.46224</v>
      </c>
      <c r="Z99">
        <f t="shared" si="1"/>
        <v>0.23057999999999987</v>
      </c>
      <c r="AA99">
        <f t="shared" si="1"/>
        <v>9.6000000000000044E-3</v>
      </c>
      <c r="AB99">
        <f t="shared" si="1"/>
        <v>0.13823999999999986</v>
      </c>
      <c r="AC99">
        <f t="shared" si="1"/>
        <v>1.5799999999999988E-2</v>
      </c>
      <c r="AD99">
        <f t="shared" si="1"/>
        <v>0.11520000000000019</v>
      </c>
      <c r="AE99">
        <f t="shared" si="1"/>
        <v>0</v>
      </c>
      <c r="AF99">
        <f t="shared" si="1"/>
        <v>0.68783999999999967</v>
      </c>
      <c r="AG99">
        <f t="shared" si="1"/>
        <v>0.72628999999999977</v>
      </c>
      <c r="AH99">
        <f t="shared" si="1"/>
        <v>0.54569000000000023</v>
      </c>
      <c r="AI99">
        <f t="shared" si="1"/>
        <v>0.28823999999999989</v>
      </c>
      <c r="AJ99">
        <f t="shared" si="1"/>
        <v>6.4739999999999964E-2</v>
      </c>
      <c r="AK99">
        <f t="shared" si="1"/>
        <v>0.48744000000000015</v>
      </c>
      <c r="AL99">
        <f t="shared" si="1"/>
        <v>0.20759999999999965</v>
      </c>
      <c r="AM99">
        <f t="shared" si="1"/>
        <v>1.0567599999999995</v>
      </c>
      <c r="AN99">
        <f t="shared" si="1"/>
        <v>0.68783999999999967</v>
      </c>
      <c r="AO99">
        <f t="shared" si="1"/>
        <v>0.17703250000000006</v>
      </c>
      <c r="AP99">
        <f t="shared" si="1"/>
        <v>4.1280000000000018E-2</v>
      </c>
      <c r="AQ99">
        <f t="shared" si="1"/>
        <v>0.21802000000000002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557</v>
      </c>
      <c r="AD100" t="s">
        <v>559</v>
      </c>
      <c r="AE100" t="s">
        <v>560</v>
      </c>
      <c r="AF100" t="s">
        <v>562</v>
      </c>
      <c r="AG100" t="s">
        <v>564</v>
      </c>
      <c r="AH100" t="s">
        <v>566</v>
      </c>
      <c r="AI100" t="s">
        <v>568</v>
      </c>
      <c r="AJ100" t="s">
        <v>570</v>
      </c>
      <c r="AK100" t="s">
        <v>571</v>
      </c>
      <c r="AL100" t="s">
        <v>573</v>
      </c>
      <c r="AM100" t="s">
        <v>574</v>
      </c>
      <c r="AN100" t="s">
        <v>575</v>
      </c>
      <c r="AO100" t="s">
        <v>577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12.49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-75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12.49</v>
      </c>
      <c r="X3">
        <v>0</v>
      </c>
      <c r="Y3">
        <v>-1.3</v>
      </c>
      <c r="Z3">
        <v>0</v>
      </c>
      <c r="AA3">
        <v>-75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18.25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-44</v>
      </c>
      <c r="Q4" s="47">
        <v>0</v>
      </c>
      <c r="R4" s="47">
        <v>0</v>
      </c>
      <c r="S4" s="75">
        <v>0</v>
      </c>
      <c r="T4" t="s">
        <v>584</v>
      </c>
      <c r="U4" s="74"/>
      <c r="V4" s="75"/>
      <c r="W4">
        <v>18.25</v>
      </c>
      <c r="X4">
        <v>0</v>
      </c>
      <c r="Y4">
        <v>-1.3</v>
      </c>
      <c r="Z4">
        <v>0</v>
      </c>
      <c r="AA4">
        <v>-44</v>
      </c>
    </row>
    <row r="5" spans="1:27">
      <c r="A5" s="113" t="s">
        <v>537</v>
      </c>
      <c r="G5" t="s">
        <v>47</v>
      </c>
      <c r="H5" s="74">
        <v>14.41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-63</v>
      </c>
      <c r="Q5" s="47">
        <v>0</v>
      </c>
      <c r="R5" s="47">
        <v>0</v>
      </c>
      <c r="S5" s="75">
        <v>0</v>
      </c>
      <c r="U5" s="74"/>
      <c r="V5" s="75"/>
      <c r="W5">
        <v>14.41</v>
      </c>
      <c r="X5">
        <v>0</v>
      </c>
      <c r="Y5">
        <v>-1.3</v>
      </c>
      <c r="Z5">
        <v>0</v>
      </c>
      <c r="AA5">
        <v>-63</v>
      </c>
    </row>
    <row r="6" spans="1:27">
      <c r="A6" t="s">
        <v>538</v>
      </c>
      <c r="G6" t="s">
        <v>48</v>
      </c>
      <c r="H6" s="74">
        <v>12.49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-70</v>
      </c>
      <c r="Q6" s="47">
        <v>0</v>
      </c>
      <c r="R6" s="47">
        <v>0</v>
      </c>
      <c r="S6" s="75">
        <v>0</v>
      </c>
      <c r="U6" s="74"/>
      <c r="V6" s="75"/>
      <c r="W6">
        <v>12.49</v>
      </c>
      <c r="X6">
        <v>0</v>
      </c>
      <c r="Y6">
        <v>-1.3</v>
      </c>
      <c r="Z6">
        <v>0</v>
      </c>
      <c r="AA6">
        <v>-70</v>
      </c>
    </row>
    <row r="7" spans="1:27">
      <c r="G7" t="s">
        <v>49</v>
      </c>
      <c r="H7" s="74">
        <v>14.41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-80</v>
      </c>
      <c r="Q7" s="47">
        <v>0</v>
      </c>
      <c r="R7" s="47">
        <v>0</v>
      </c>
      <c r="S7" s="75">
        <v>0</v>
      </c>
      <c r="U7" s="74"/>
      <c r="V7" s="75"/>
      <c r="W7">
        <v>14.41</v>
      </c>
      <c r="X7">
        <v>0</v>
      </c>
      <c r="Y7">
        <v>-1.3</v>
      </c>
      <c r="Z7">
        <v>0</v>
      </c>
      <c r="AA7">
        <v>-80</v>
      </c>
    </row>
    <row r="8" spans="1:27">
      <c r="G8" t="s">
        <v>50</v>
      </c>
      <c r="H8" s="74">
        <v>13.45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-89</v>
      </c>
      <c r="Q8" s="47">
        <v>0</v>
      </c>
      <c r="R8" s="47">
        <v>0</v>
      </c>
      <c r="S8" s="75">
        <v>0</v>
      </c>
      <c r="U8" s="74"/>
      <c r="V8" s="75"/>
      <c r="W8">
        <v>13.45</v>
      </c>
      <c r="X8">
        <v>0</v>
      </c>
      <c r="Y8">
        <v>-1.3</v>
      </c>
      <c r="Z8">
        <v>0</v>
      </c>
      <c r="AA8">
        <v>-89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3.55</v>
      </c>
      <c r="M9" s="75">
        <v>0</v>
      </c>
      <c r="N9" s="74">
        <v>-17</v>
      </c>
      <c r="O9" s="47">
        <v>0</v>
      </c>
      <c r="P9" s="47">
        <v>-100</v>
      </c>
      <c r="Q9" s="47">
        <v>0</v>
      </c>
      <c r="R9" s="47">
        <v>0</v>
      </c>
      <c r="S9" s="75">
        <v>0</v>
      </c>
      <c r="U9" s="74"/>
      <c r="V9" s="75"/>
      <c r="W9">
        <v>-17</v>
      </c>
      <c r="X9">
        <v>0</v>
      </c>
      <c r="Y9">
        <v>-1.3</v>
      </c>
      <c r="Z9">
        <v>3.55</v>
      </c>
      <c r="AA9">
        <v>-100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3.55</v>
      </c>
      <c r="M10" s="75">
        <v>0</v>
      </c>
      <c r="N10" s="74">
        <v>-26</v>
      </c>
      <c r="O10" s="47">
        <v>0</v>
      </c>
      <c r="P10" s="47">
        <v>-106</v>
      </c>
      <c r="Q10" s="47">
        <v>0</v>
      </c>
      <c r="R10" s="47">
        <v>0</v>
      </c>
      <c r="S10" s="75">
        <v>0</v>
      </c>
      <c r="U10" s="74"/>
      <c r="V10" s="75"/>
      <c r="W10">
        <v>-26</v>
      </c>
      <c r="X10">
        <v>0</v>
      </c>
      <c r="Y10">
        <v>-1.3</v>
      </c>
      <c r="Z10">
        <v>3.55</v>
      </c>
      <c r="AA10">
        <v>-106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3.55</v>
      </c>
      <c r="M11" s="75">
        <v>0</v>
      </c>
      <c r="N11" s="74">
        <v>-16</v>
      </c>
      <c r="O11" s="47">
        <v>0</v>
      </c>
      <c r="P11" s="47">
        <v>-82</v>
      </c>
      <c r="Q11" s="47">
        <v>0</v>
      </c>
      <c r="R11" s="47">
        <v>0</v>
      </c>
      <c r="S11" s="75">
        <v>0</v>
      </c>
      <c r="U11" s="74"/>
      <c r="V11" s="75"/>
      <c r="W11">
        <v>-16</v>
      </c>
      <c r="X11">
        <v>0</v>
      </c>
      <c r="Y11">
        <v>-1.3</v>
      </c>
      <c r="Z11">
        <v>3.55</v>
      </c>
      <c r="AA11">
        <v>-82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3.55</v>
      </c>
      <c r="M12" s="75">
        <v>0</v>
      </c>
      <c r="N12" s="74">
        <v>-67</v>
      </c>
      <c r="O12" s="47">
        <v>0</v>
      </c>
      <c r="P12" s="47">
        <v>-80</v>
      </c>
      <c r="Q12" s="47">
        <v>0</v>
      </c>
      <c r="R12" s="47">
        <v>0</v>
      </c>
      <c r="S12" s="75">
        <v>0</v>
      </c>
      <c r="U12" s="74"/>
      <c r="V12" s="75"/>
      <c r="W12">
        <v>-67</v>
      </c>
      <c r="X12">
        <v>0</v>
      </c>
      <c r="Y12">
        <v>-1.3</v>
      </c>
      <c r="Z12">
        <v>3.55</v>
      </c>
      <c r="AA12">
        <v>-80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3.55</v>
      </c>
      <c r="M13" s="75">
        <v>0</v>
      </c>
      <c r="N13" s="74">
        <v>0</v>
      </c>
      <c r="O13" s="47">
        <v>0</v>
      </c>
      <c r="P13" s="47">
        <v>-120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-1.3</v>
      </c>
      <c r="Z13">
        <v>3.55</v>
      </c>
      <c r="AA13">
        <v>-120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3.55</v>
      </c>
      <c r="M14" s="75">
        <v>0</v>
      </c>
      <c r="N14" s="74">
        <v>-11</v>
      </c>
      <c r="O14" s="47">
        <v>0</v>
      </c>
      <c r="P14" s="47">
        <v>-120</v>
      </c>
      <c r="Q14" s="47">
        <v>0</v>
      </c>
      <c r="R14" s="47">
        <v>0</v>
      </c>
      <c r="S14" s="75">
        <v>0</v>
      </c>
      <c r="U14" s="74"/>
      <c r="V14" s="75"/>
      <c r="W14">
        <v>-11</v>
      </c>
      <c r="X14">
        <v>0</v>
      </c>
      <c r="Y14">
        <v>-1.3</v>
      </c>
      <c r="Z14">
        <v>3.55</v>
      </c>
      <c r="AA14">
        <v>-120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3.55</v>
      </c>
      <c r="M15" s="75">
        <v>0</v>
      </c>
      <c r="N15" s="74">
        <v>-17</v>
      </c>
      <c r="O15" s="47">
        <v>0</v>
      </c>
      <c r="P15" s="47">
        <v>-96</v>
      </c>
      <c r="Q15" s="47">
        <v>0</v>
      </c>
      <c r="R15" s="47">
        <v>0</v>
      </c>
      <c r="S15" s="75">
        <v>0</v>
      </c>
      <c r="U15" s="74"/>
      <c r="V15" s="75"/>
      <c r="W15">
        <v>-17</v>
      </c>
      <c r="X15">
        <v>0</v>
      </c>
      <c r="Y15">
        <v>-1.3</v>
      </c>
      <c r="Z15">
        <v>3.55</v>
      </c>
      <c r="AA15">
        <v>-96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3.55</v>
      </c>
      <c r="M16" s="75">
        <v>0</v>
      </c>
      <c r="N16" s="74">
        <v>-4</v>
      </c>
      <c r="O16" s="47">
        <v>0</v>
      </c>
      <c r="P16" s="47">
        <v>-98</v>
      </c>
      <c r="Q16" s="47">
        <v>0</v>
      </c>
      <c r="R16" s="47">
        <v>0</v>
      </c>
      <c r="S16" s="75">
        <v>0</v>
      </c>
      <c r="U16" s="74"/>
      <c r="V16" s="75"/>
      <c r="W16">
        <v>-4</v>
      </c>
      <c r="X16">
        <v>0</v>
      </c>
      <c r="Y16">
        <v>-1.3</v>
      </c>
      <c r="Z16">
        <v>3.55</v>
      </c>
      <c r="AA16">
        <v>-98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3.55</v>
      </c>
      <c r="M17" s="75">
        <v>0</v>
      </c>
      <c r="N17" s="74">
        <v>-15</v>
      </c>
      <c r="O17" s="47">
        <v>0</v>
      </c>
      <c r="P17" s="47">
        <v>-118</v>
      </c>
      <c r="Q17" s="47">
        <v>0</v>
      </c>
      <c r="R17" s="47">
        <v>0</v>
      </c>
      <c r="S17" s="75">
        <v>0</v>
      </c>
      <c r="U17" s="74"/>
      <c r="V17" s="75"/>
      <c r="W17">
        <v>-15</v>
      </c>
      <c r="X17">
        <v>0</v>
      </c>
      <c r="Y17">
        <v>-1.3</v>
      </c>
      <c r="Z17">
        <v>3.55</v>
      </c>
      <c r="AA17">
        <v>-118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3.55</v>
      </c>
      <c r="M18" s="75">
        <v>0</v>
      </c>
      <c r="N18" s="74">
        <v>-20</v>
      </c>
      <c r="O18" s="47">
        <v>0</v>
      </c>
      <c r="P18" s="47">
        <v>-115</v>
      </c>
      <c r="Q18" s="47">
        <v>0</v>
      </c>
      <c r="R18" s="47">
        <v>0</v>
      </c>
      <c r="S18" s="75">
        <v>0</v>
      </c>
      <c r="U18" s="74"/>
      <c r="V18" s="75"/>
      <c r="W18">
        <v>-20</v>
      </c>
      <c r="X18">
        <v>0</v>
      </c>
      <c r="Y18">
        <v>-1.3</v>
      </c>
      <c r="Z18">
        <v>3.55</v>
      </c>
      <c r="AA18">
        <v>-115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3.84</v>
      </c>
      <c r="M19" s="75">
        <v>0</v>
      </c>
      <c r="N19" s="74">
        <v>-18</v>
      </c>
      <c r="O19" s="47">
        <v>0</v>
      </c>
      <c r="P19" s="47">
        <v>-112</v>
      </c>
      <c r="Q19" s="47">
        <v>0</v>
      </c>
      <c r="R19" s="47">
        <v>0</v>
      </c>
      <c r="S19" s="75">
        <v>0</v>
      </c>
      <c r="U19" s="74"/>
      <c r="V19" s="75"/>
      <c r="W19">
        <v>-18</v>
      </c>
      <c r="X19">
        <v>0</v>
      </c>
      <c r="Y19">
        <v>-1.3</v>
      </c>
      <c r="Z19">
        <v>3.84</v>
      </c>
      <c r="AA19">
        <v>-112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4.8</v>
      </c>
      <c r="M20" s="75">
        <v>0</v>
      </c>
      <c r="N20" s="74">
        <v>-14</v>
      </c>
      <c r="O20" s="47">
        <v>0</v>
      </c>
      <c r="P20" s="47">
        <v>-103</v>
      </c>
      <c r="Q20" s="47">
        <v>0</v>
      </c>
      <c r="R20" s="47">
        <v>0</v>
      </c>
      <c r="S20" s="75">
        <v>0</v>
      </c>
      <c r="U20" s="74"/>
      <c r="V20" s="75"/>
      <c r="W20">
        <v>-14</v>
      </c>
      <c r="X20">
        <v>0</v>
      </c>
      <c r="Y20">
        <v>-1.3</v>
      </c>
      <c r="Z20">
        <v>4.8</v>
      </c>
      <c r="AA20">
        <v>-103</v>
      </c>
    </row>
    <row r="21" spans="7:27">
      <c r="G21" t="s">
        <v>63</v>
      </c>
      <c r="H21" s="74">
        <v>15.38</v>
      </c>
      <c r="I21" s="47">
        <v>0</v>
      </c>
      <c r="J21" s="47">
        <v>0</v>
      </c>
      <c r="K21" s="47">
        <v>0</v>
      </c>
      <c r="L21" s="47">
        <v>6.72</v>
      </c>
      <c r="M21" s="75">
        <v>0</v>
      </c>
      <c r="N21" s="74">
        <v>0</v>
      </c>
      <c r="O21" s="47">
        <v>0</v>
      </c>
      <c r="P21" s="47">
        <v>-53</v>
      </c>
      <c r="Q21" s="47">
        <v>0</v>
      </c>
      <c r="R21" s="47">
        <v>0</v>
      </c>
      <c r="S21" s="75">
        <v>0</v>
      </c>
      <c r="U21" s="74"/>
      <c r="V21" s="75"/>
      <c r="W21">
        <v>15.38</v>
      </c>
      <c r="X21">
        <v>0</v>
      </c>
      <c r="Y21">
        <v>-1.3</v>
      </c>
      <c r="Z21">
        <v>6.72</v>
      </c>
      <c r="AA21">
        <v>-53</v>
      </c>
    </row>
    <row r="22" spans="7:27">
      <c r="G22" t="s">
        <v>64</v>
      </c>
      <c r="H22" s="74">
        <v>24.01</v>
      </c>
      <c r="I22" s="47">
        <v>0</v>
      </c>
      <c r="J22" s="47">
        <v>0</v>
      </c>
      <c r="K22" s="47">
        <v>0</v>
      </c>
      <c r="L22" s="47">
        <v>8.65</v>
      </c>
      <c r="M22" s="75">
        <v>0</v>
      </c>
      <c r="N22" s="74">
        <v>0</v>
      </c>
      <c r="O22" s="47">
        <v>0</v>
      </c>
      <c r="P22" s="47">
        <v>-61</v>
      </c>
      <c r="Q22" s="47">
        <v>0</v>
      </c>
      <c r="R22" s="47">
        <v>0</v>
      </c>
      <c r="S22" s="75">
        <v>0</v>
      </c>
      <c r="U22" s="74"/>
      <c r="V22" s="75"/>
      <c r="W22">
        <v>24.01</v>
      </c>
      <c r="X22">
        <v>0</v>
      </c>
      <c r="Y22">
        <v>-1.3</v>
      </c>
      <c r="Z22">
        <v>8.65</v>
      </c>
      <c r="AA22">
        <v>-61</v>
      </c>
    </row>
    <row r="23" spans="7:27">
      <c r="G23" t="s">
        <v>65</v>
      </c>
      <c r="H23" s="74">
        <v>30.74</v>
      </c>
      <c r="I23" s="47">
        <v>0</v>
      </c>
      <c r="J23" s="47">
        <v>0</v>
      </c>
      <c r="K23" s="47">
        <v>0</v>
      </c>
      <c r="L23" s="47">
        <v>8.65</v>
      </c>
      <c r="M23" s="75">
        <v>0</v>
      </c>
      <c r="N23" s="74">
        <v>0</v>
      </c>
      <c r="O23" s="47">
        <v>0</v>
      </c>
      <c r="P23" s="47">
        <v>-60</v>
      </c>
      <c r="Q23" s="47">
        <v>0</v>
      </c>
      <c r="R23" s="47">
        <v>0</v>
      </c>
      <c r="S23" s="75">
        <v>0</v>
      </c>
      <c r="U23" s="74"/>
      <c r="V23" s="75"/>
      <c r="W23">
        <v>30.74</v>
      </c>
      <c r="X23">
        <v>0</v>
      </c>
      <c r="Y23">
        <v>-1.3</v>
      </c>
      <c r="Z23">
        <v>8.65</v>
      </c>
      <c r="AA23">
        <v>-60</v>
      </c>
    </row>
    <row r="24" spans="7:27">
      <c r="G24" t="s">
        <v>66</v>
      </c>
      <c r="H24" s="74">
        <v>32.659999999999997</v>
      </c>
      <c r="I24" s="47">
        <v>0</v>
      </c>
      <c r="J24" s="47">
        <v>0</v>
      </c>
      <c r="K24" s="47">
        <v>0</v>
      </c>
      <c r="L24" s="47">
        <v>10.86</v>
      </c>
      <c r="M24" s="75">
        <v>0</v>
      </c>
      <c r="N24" s="74">
        <v>0</v>
      </c>
      <c r="O24" s="47">
        <v>0</v>
      </c>
      <c r="P24" s="47">
        <v>-58</v>
      </c>
      <c r="Q24" s="47">
        <v>0</v>
      </c>
      <c r="R24" s="47">
        <v>0</v>
      </c>
      <c r="S24" s="75">
        <v>0</v>
      </c>
      <c r="U24" s="74"/>
      <c r="V24" s="75"/>
      <c r="W24">
        <v>32.659999999999997</v>
      </c>
      <c r="X24">
        <v>0</v>
      </c>
      <c r="Y24">
        <v>-1.3</v>
      </c>
      <c r="Z24">
        <v>10.86</v>
      </c>
      <c r="AA24">
        <v>-58</v>
      </c>
    </row>
    <row r="25" spans="7:27">
      <c r="G25" t="s">
        <v>67</v>
      </c>
      <c r="H25" s="74">
        <v>48.03</v>
      </c>
      <c r="I25" s="47">
        <v>0</v>
      </c>
      <c r="J25" s="47">
        <v>0</v>
      </c>
      <c r="K25" s="47">
        <v>0</v>
      </c>
      <c r="L25" s="47">
        <v>12.78</v>
      </c>
      <c r="M25" s="75">
        <v>0</v>
      </c>
      <c r="N25" s="74">
        <v>0</v>
      </c>
      <c r="O25" s="47">
        <v>0</v>
      </c>
      <c r="P25" s="47">
        <v>-47</v>
      </c>
      <c r="Q25" s="47">
        <v>0</v>
      </c>
      <c r="R25" s="47">
        <v>0</v>
      </c>
      <c r="S25" s="75">
        <v>0</v>
      </c>
      <c r="U25" s="74"/>
      <c r="V25" s="75"/>
      <c r="W25">
        <v>48.03</v>
      </c>
      <c r="X25">
        <v>0</v>
      </c>
      <c r="Y25">
        <v>-1.3</v>
      </c>
      <c r="Z25">
        <v>12.78</v>
      </c>
      <c r="AA25">
        <v>-47</v>
      </c>
    </row>
    <row r="26" spans="7:27">
      <c r="G26" t="s">
        <v>68</v>
      </c>
      <c r="H26" s="74">
        <v>48.03</v>
      </c>
      <c r="I26" s="47">
        <v>0</v>
      </c>
      <c r="J26" s="47">
        <v>0</v>
      </c>
      <c r="K26" s="47">
        <v>0</v>
      </c>
      <c r="L26" s="47">
        <v>13.45</v>
      </c>
      <c r="M26" s="75">
        <v>0</v>
      </c>
      <c r="N26" s="74">
        <v>0</v>
      </c>
      <c r="O26" s="47">
        <v>0</v>
      </c>
      <c r="P26" s="47">
        <v>-35</v>
      </c>
      <c r="Q26" s="47">
        <v>0</v>
      </c>
      <c r="R26" s="47">
        <v>0</v>
      </c>
      <c r="S26" s="75">
        <v>0</v>
      </c>
      <c r="U26" s="74"/>
      <c r="V26" s="75"/>
      <c r="W26">
        <v>48.03</v>
      </c>
      <c r="X26">
        <v>0</v>
      </c>
      <c r="Y26">
        <v>-1.3</v>
      </c>
      <c r="Z26">
        <v>13.45</v>
      </c>
      <c r="AA26">
        <v>-35</v>
      </c>
    </row>
    <row r="27" spans="7:27">
      <c r="G27" t="s">
        <v>69</v>
      </c>
      <c r="H27" s="74">
        <v>36.51</v>
      </c>
      <c r="I27" s="47">
        <v>0</v>
      </c>
      <c r="J27" s="47">
        <v>0</v>
      </c>
      <c r="K27" s="47">
        <v>0</v>
      </c>
      <c r="L27" s="47">
        <v>14.41</v>
      </c>
      <c r="M27" s="75">
        <v>0</v>
      </c>
      <c r="N27" s="74">
        <v>0</v>
      </c>
      <c r="O27" s="47">
        <v>0</v>
      </c>
      <c r="P27" s="47">
        <v>-106</v>
      </c>
      <c r="Q27" s="47">
        <v>0</v>
      </c>
      <c r="R27" s="47">
        <v>0</v>
      </c>
      <c r="S27" s="75">
        <v>0</v>
      </c>
      <c r="U27" s="74"/>
      <c r="V27" s="75"/>
      <c r="W27">
        <v>36.51</v>
      </c>
      <c r="X27">
        <v>0</v>
      </c>
      <c r="Y27">
        <v>-1.3</v>
      </c>
      <c r="Z27">
        <v>14.41</v>
      </c>
      <c r="AA27">
        <v>-106</v>
      </c>
    </row>
    <row r="28" spans="7:27">
      <c r="G28" t="s">
        <v>70</v>
      </c>
      <c r="H28" s="74">
        <v>35.549999999999997</v>
      </c>
      <c r="I28" s="47">
        <v>0</v>
      </c>
      <c r="J28" s="47">
        <v>0</v>
      </c>
      <c r="K28" s="47">
        <v>0</v>
      </c>
      <c r="L28" s="47">
        <v>15.37</v>
      </c>
      <c r="M28" s="75">
        <v>0</v>
      </c>
      <c r="N28" s="74">
        <v>0</v>
      </c>
      <c r="O28" s="47">
        <v>0</v>
      </c>
      <c r="P28" s="47">
        <v>-119</v>
      </c>
      <c r="Q28" s="47">
        <v>0</v>
      </c>
      <c r="R28" s="47">
        <v>0</v>
      </c>
      <c r="S28" s="75">
        <v>0</v>
      </c>
      <c r="U28" s="74"/>
      <c r="V28" s="75"/>
      <c r="W28">
        <v>35.549999999999997</v>
      </c>
      <c r="X28">
        <v>0</v>
      </c>
      <c r="Y28">
        <v>-1.3</v>
      </c>
      <c r="Z28">
        <v>15.37</v>
      </c>
      <c r="AA28">
        <v>-119</v>
      </c>
    </row>
    <row r="29" spans="7:27">
      <c r="G29" t="s">
        <v>71</v>
      </c>
      <c r="H29" s="74">
        <v>47.08</v>
      </c>
      <c r="I29" s="47">
        <v>0</v>
      </c>
      <c r="J29" s="47">
        <v>0</v>
      </c>
      <c r="K29" s="47">
        <v>0</v>
      </c>
      <c r="L29" s="47">
        <v>16.329999999999998</v>
      </c>
      <c r="M29" s="75">
        <v>0</v>
      </c>
      <c r="N29" s="74">
        <v>0</v>
      </c>
      <c r="O29" s="47">
        <v>0</v>
      </c>
      <c r="P29" s="47">
        <v>-120</v>
      </c>
      <c r="Q29" s="47">
        <v>0</v>
      </c>
      <c r="R29" s="47">
        <v>0</v>
      </c>
      <c r="S29" s="75">
        <v>0</v>
      </c>
      <c r="U29" s="74"/>
      <c r="V29" s="75"/>
      <c r="W29">
        <v>47.08</v>
      </c>
      <c r="X29">
        <v>0</v>
      </c>
      <c r="Y29">
        <v>-1.3</v>
      </c>
      <c r="Z29">
        <v>16.329999999999998</v>
      </c>
      <c r="AA29">
        <v>-120</v>
      </c>
    </row>
    <row r="30" spans="7:27">
      <c r="G30" t="s">
        <v>72</v>
      </c>
      <c r="H30" s="74">
        <v>46.12</v>
      </c>
      <c r="I30" s="47">
        <v>0</v>
      </c>
      <c r="J30" s="47">
        <v>0</v>
      </c>
      <c r="K30" s="47">
        <v>0</v>
      </c>
      <c r="L30" s="47">
        <v>17.29</v>
      </c>
      <c r="M30" s="75">
        <v>0</v>
      </c>
      <c r="N30" s="74">
        <v>0</v>
      </c>
      <c r="O30" s="47">
        <v>0</v>
      </c>
      <c r="P30" s="47">
        <v>-124</v>
      </c>
      <c r="Q30" s="47">
        <v>0</v>
      </c>
      <c r="R30" s="47">
        <v>0</v>
      </c>
      <c r="S30" s="75">
        <v>0</v>
      </c>
      <c r="U30" s="74"/>
      <c r="V30" s="75"/>
      <c r="W30">
        <v>46.12</v>
      </c>
      <c r="X30">
        <v>0</v>
      </c>
      <c r="Y30">
        <v>-1.3</v>
      </c>
      <c r="Z30">
        <v>17.29</v>
      </c>
      <c r="AA30">
        <v>-124</v>
      </c>
    </row>
    <row r="31" spans="7:27">
      <c r="G31" t="s">
        <v>73</v>
      </c>
      <c r="H31" s="74">
        <v>40.35</v>
      </c>
      <c r="I31" s="47">
        <v>0</v>
      </c>
      <c r="J31" s="47">
        <v>0</v>
      </c>
      <c r="K31" s="47">
        <v>0</v>
      </c>
      <c r="L31" s="47">
        <v>19.21</v>
      </c>
      <c r="M31" s="75">
        <v>0</v>
      </c>
      <c r="N31" s="74">
        <v>0</v>
      </c>
      <c r="O31" s="47">
        <v>0</v>
      </c>
      <c r="P31" s="47">
        <v>-117.99</v>
      </c>
      <c r="Q31" s="47">
        <v>0</v>
      </c>
      <c r="R31" s="47">
        <v>0</v>
      </c>
      <c r="S31" s="75">
        <v>0</v>
      </c>
      <c r="U31" s="74"/>
      <c r="V31" s="75"/>
      <c r="W31">
        <v>40.35</v>
      </c>
      <c r="X31">
        <v>0</v>
      </c>
      <c r="Y31">
        <v>-1.3</v>
      </c>
      <c r="Z31">
        <v>19.21</v>
      </c>
      <c r="AA31">
        <v>-117.99</v>
      </c>
    </row>
    <row r="32" spans="7:27">
      <c r="G32" t="s">
        <v>74</v>
      </c>
      <c r="H32" s="74">
        <v>22.1</v>
      </c>
      <c r="I32" s="47">
        <v>0</v>
      </c>
      <c r="J32" s="47">
        <v>0</v>
      </c>
      <c r="K32" s="47">
        <v>0</v>
      </c>
      <c r="L32" s="47">
        <v>19.21</v>
      </c>
      <c r="M32" s="75">
        <v>0</v>
      </c>
      <c r="N32" s="74">
        <v>0</v>
      </c>
      <c r="O32" s="47">
        <v>0</v>
      </c>
      <c r="P32" s="47">
        <v>-126</v>
      </c>
      <c r="Q32" s="47">
        <v>0</v>
      </c>
      <c r="R32" s="47">
        <v>0</v>
      </c>
      <c r="S32" s="75">
        <v>0</v>
      </c>
      <c r="U32" s="74"/>
      <c r="V32" s="75"/>
      <c r="W32">
        <v>22.1</v>
      </c>
      <c r="X32">
        <v>0</v>
      </c>
      <c r="Y32">
        <v>-1.3</v>
      </c>
      <c r="Z32">
        <v>19.21</v>
      </c>
      <c r="AA32">
        <v>-126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20.170000000000002</v>
      </c>
      <c r="M33" s="75">
        <v>0</v>
      </c>
      <c r="N33" s="74">
        <v>-18</v>
      </c>
      <c r="O33" s="47">
        <v>0</v>
      </c>
      <c r="P33" s="47">
        <v>-108</v>
      </c>
      <c r="Q33" s="47">
        <v>0</v>
      </c>
      <c r="R33" s="47">
        <v>0</v>
      </c>
      <c r="S33" s="75">
        <v>0</v>
      </c>
      <c r="U33" s="74"/>
      <c r="V33" s="75"/>
      <c r="W33">
        <v>-18</v>
      </c>
      <c r="X33">
        <v>0</v>
      </c>
      <c r="Y33">
        <v>-1.3</v>
      </c>
      <c r="Z33">
        <v>20.170000000000002</v>
      </c>
      <c r="AA33">
        <v>-108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20.170000000000002</v>
      </c>
      <c r="M34" s="75">
        <v>0</v>
      </c>
      <c r="N34" s="74">
        <v>-12</v>
      </c>
      <c r="O34" s="47">
        <v>0</v>
      </c>
      <c r="P34" s="47">
        <v>-89</v>
      </c>
      <c r="Q34" s="47">
        <v>0</v>
      </c>
      <c r="R34" s="47">
        <v>0</v>
      </c>
      <c r="S34" s="75">
        <v>0</v>
      </c>
      <c r="U34" s="74"/>
      <c r="V34" s="75"/>
      <c r="W34">
        <v>-12</v>
      </c>
      <c r="X34">
        <v>0</v>
      </c>
      <c r="Y34">
        <v>-1.3</v>
      </c>
      <c r="Z34">
        <v>20.170000000000002</v>
      </c>
      <c r="AA34">
        <v>-89</v>
      </c>
    </row>
    <row r="35" spans="7:27">
      <c r="G35" t="s">
        <v>77</v>
      </c>
      <c r="H35" s="74">
        <v>54.76</v>
      </c>
      <c r="I35" s="47">
        <v>0</v>
      </c>
      <c r="J35" s="47">
        <v>0</v>
      </c>
      <c r="K35" s="47">
        <v>0</v>
      </c>
      <c r="L35" s="47">
        <v>18.25</v>
      </c>
      <c r="M35" s="75">
        <v>0</v>
      </c>
      <c r="N35" s="74">
        <v>0</v>
      </c>
      <c r="O35" s="47">
        <v>-19</v>
      </c>
      <c r="P35" s="47">
        <v>-23</v>
      </c>
      <c r="Q35" s="47">
        <v>0</v>
      </c>
      <c r="R35" s="47">
        <v>0</v>
      </c>
      <c r="S35" s="75">
        <v>0</v>
      </c>
      <c r="U35" s="74"/>
      <c r="V35" s="75"/>
      <c r="W35">
        <v>54.76</v>
      </c>
      <c r="X35">
        <v>-19</v>
      </c>
      <c r="Y35">
        <v>-1.3</v>
      </c>
      <c r="Z35">
        <v>18.25</v>
      </c>
      <c r="AA35">
        <v>-23</v>
      </c>
    </row>
    <row r="36" spans="7:27">
      <c r="G36" t="s">
        <v>78</v>
      </c>
      <c r="H36" s="74">
        <v>58.61</v>
      </c>
      <c r="I36" s="47">
        <v>0</v>
      </c>
      <c r="J36" s="47">
        <v>0</v>
      </c>
      <c r="K36" s="47">
        <v>0</v>
      </c>
      <c r="L36" s="47">
        <v>17.29</v>
      </c>
      <c r="M36" s="75">
        <v>0</v>
      </c>
      <c r="N36" s="74">
        <v>0</v>
      </c>
      <c r="O36" s="47">
        <v>-25</v>
      </c>
      <c r="P36" s="47">
        <v>-10</v>
      </c>
      <c r="Q36" s="47">
        <v>0</v>
      </c>
      <c r="R36" s="47">
        <v>0</v>
      </c>
      <c r="S36" s="75">
        <v>0</v>
      </c>
      <c r="U36" s="74"/>
      <c r="V36" s="75"/>
      <c r="W36">
        <v>58.61</v>
      </c>
      <c r="X36">
        <v>-25</v>
      </c>
      <c r="Y36">
        <v>-1.3</v>
      </c>
      <c r="Z36">
        <v>17.29</v>
      </c>
      <c r="AA36">
        <v>-10</v>
      </c>
    </row>
    <row r="37" spans="7:27">
      <c r="G37" t="s">
        <v>79</v>
      </c>
      <c r="H37" s="74">
        <v>107.6</v>
      </c>
      <c r="I37" s="47">
        <v>0</v>
      </c>
      <c r="J37" s="47">
        <v>86.46</v>
      </c>
      <c r="K37" s="47">
        <v>0</v>
      </c>
      <c r="L37" s="47">
        <v>17.29</v>
      </c>
      <c r="M37" s="75">
        <v>0</v>
      </c>
      <c r="N37" s="74">
        <v>0</v>
      </c>
      <c r="O37" s="47">
        <v>-21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107.6</v>
      </c>
      <c r="X37">
        <v>-21</v>
      </c>
      <c r="Y37">
        <v>-1.3</v>
      </c>
      <c r="Z37">
        <v>17.29</v>
      </c>
      <c r="AA37">
        <v>86.46</v>
      </c>
    </row>
    <row r="38" spans="7:27">
      <c r="G38" t="s">
        <v>80</v>
      </c>
      <c r="H38" s="74">
        <v>112.41</v>
      </c>
      <c r="I38" s="47">
        <v>0</v>
      </c>
      <c r="J38" s="47">
        <v>112.4</v>
      </c>
      <c r="K38" s="47">
        <v>0</v>
      </c>
      <c r="L38" s="47">
        <v>17.29</v>
      </c>
      <c r="M38" s="75">
        <v>0</v>
      </c>
      <c r="N38" s="74">
        <v>0</v>
      </c>
      <c r="O38" s="47">
        <v>-20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112.41</v>
      </c>
      <c r="X38">
        <v>-20</v>
      </c>
      <c r="Y38">
        <v>-1.3</v>
      </c>
      <c r="Z38">
        <v>17.29</v>
      </c>
      <c r="AA38">
        <v>112.4</v>
      </c>
    </row>
    <row r="39" spans="7:27">
      <c r="G39" t="s">
        <v>81</v>
      </c>
      <c r="H39" s="74">
        <v>168.12</v>
      </c>
      <c r="I39" s="47">
        <v>0</v>
      </c>
      <c r="J39" s="47">
        <v>122.01</v>
      </c>
      <c r="K39" s="47">
        <v>0</v>
      </c>
      <c r="L39" s="47">
        <v>12.49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168.12</v>
      </c>
      <c r="X39">
        <v>0</v>
      </c>
      <c r="Y39">
        <v>-0.3</v>
      </c>
      <c r="Z39">
        <v>12.49</v>
      </c>
      <c r="AA39">
        <v>122.01</v>
      </c>
    </row>
    <row r="40" spans="7:27">
      <c r="G40" t="s">
        <v>82</v>
      </c>
      <c r="H40" s="74">
        <v>186.38</v>
      </c>
      <c r="I40" s="47">
        <v>0</v>
      </c>
      <c r="J40" s="47">
        <v>110.48</v>
      </c>
      <c r="K40" s="47">
        <v>0</v>
      </c>
      <c r="L40" s="47">
        <v>12.49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186.38</v>
      </c>
      <c r="X40">
        <v>0</v>
      </c>
      <c r="Y40">
        <v>-0.3</v>
      </c>
      <c r="Z40">
        <v>12.49</v>
      </c>
      <c r="AA40">
        <v>110.48</v>
      </c>
    </row>
    <row r="41" spans="7:27">
      <c r="G41" t="s">
        <v>83</v>
      </c>
      <c r="H41" s="74">
        <v>109.51</v>
      </c>
      <c r="I41" s="47">
        <v>0</v>
      </c>
      <c r="J41" s="47">
        <v>89.35</v>
      </c>
      <c r="K41" s="47">
        <v>0</v>
      </c>
      <c r="L41" s="47">
        <v>12.49</v>
      </c>
      <c r="M41" s="75">
        <v>0</v>
      </c>
      <c r="N41" s="74">
        <v>0</v>
      </c>
      <c r="O41" s="47">
        <v>-12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109.51</v>
      </c>
      <c r="X41">
        <v>-12</v>
      </c>
      <c r="Y41">
        <v>-0.3</v>
      </c>
      <c r="Z41">
        <v>12.49</v>
      </c>
      <c r="AA41">
        <v>89.35</v>
      </c>
    </row>
    <row r="42" spans="7:27">
      <c r="G42" t="s">
        <v>84</v>
      </c>
      <c r="H42" s="74">
        <v>43.23</v>
      </c>
      <c r="I42" s="47">
        <v>0</v>
      </c>
      <c r="J42" s="47">
        <v>91.27</v>
      </c>
      <c r="K42" s="47">
        <v>0</v>
      </c>
      <c r="L42" s="47">
        <v>12.49</v>
      </c>
      <c r="M42" s="75">
        <v>0</v>
      </c>
      <c r="N42" s="74">
        <v>0</v>
      </c>
      <c r="O42" s="47">
        <v>-22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43.23</v>
      </c>
      <c r="X42">
        <v>-22</v>
      </c>
      <c r="Y42">
        <v>-0.3</v>
      </c>
      <c r="Z42">
        <v>12.49</v>
      </c>
      <c r="AA42">
        <v>91.27</v>
      </c>
    </row>
    <row r="43" spans="7:27">
      <c r="G43" t="s">
        <v>85</v>
      </c>
      <c r="H43" s="74">
        <v>12.49</v>
      </c>
      <c r="I43" s="47">
        <v>0</v>
      </c>
      <c r="J43" s="47">
        <v>78.77</v>
      </c>
      <c r="K43" s="47">
        <v>0</v>
      </c>
      <c r="L43" s="47">
        <v>11.53</v>
      </c>
      <c r="M43" s="75">
        <v>0</v>
      </c>
      <c r="N43" s="74">
        <v>0</v>
      </c>
      <c r="O43" s="47">
        <v>-5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12.49</v>
      </c>
      <c r="X43">
        <v>-5</v>
      </c>
      <c r="Y43">
        <v>-0.3</v>
      </c>
      <c r="Z43">
        <v>11.53</v>
      </c>
      <c r="AA43">
        <v>78.77</v>
      </c>
    </row>
    <row r="44" spans="7:27">
      <c r="G44" t="s">
        <v>86</v>
      </c>
      <c r="H44" s="74">
        <v>9.61</v>
      </c>
      <c r="I44" s="47">
        <v>0</v>
      </c>
      <c r="J44" s="47">
        <v>92.22</v>
      </c>
      <c r="K44" s="47">
        <v>0</v>
      </c>
      <c r="L44" s="47">
        <v>10.57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9.61</v>
      </c>
      <c r="X44">
        <v>0</v>
      </c>
      <c r="Y44">
        <v>-0.3</v>
      </c>
      <c r="Z44">
        <v>10.57</v>
      </c>
      <c r="AA44">
        <v>92.22</v>
      </c>
    </row>
    <row r="45" spans="7:27">
      <c r="G45" t="s">
        <v>87</v>
      </c>
      <c r="H45" s="74">
        <v>10.57</v>
      </c>
      <c r="I45" s="47">
        <v>0</v>
      </c>
      <c r="J45" s="47">
        <v>97.99</v>
      </c>
      <c r="K45" s="47">
        <v>0</v>
      </c>
      <c r="L45" s="47">
        <v>10.57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10.57</v>
      </c>
      <c r="X45">
        <v>0</v>
      </c>
      <c r="Y45">
        <v>-0.3</v>
      </c>
      <c r="Z45">
        <v>10.57</v>
      </c>
      <c r="AA45">
        <v>97.99</v>
      </c>
    </row>
    <row r="46" spans="7:27">
      <c r="G46" t="s">
        <v>88</v>
      </c>
      <c r="H46" s="74">
        <v>10.57</v>
      </c>
      <c r="I46" s="47">
        <v>0</v>
      </c>
      <c r="J46" s="47">
        <v>89.34</v>
      </c>
      <c r="K46" s="47">
        <v>0</v>
      </c>
      <c r="L46" s="47">
        <v>10.57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10.57</v>
      </c>
      <c r="X46">
        <v>0</v>
      </c>
      <c r="Y46">
        <v>-0.3</v>
      </c>
      <c r="Z46">
        <v>10.57</v>
      </c>
      <c r="AA46">
        <v>89.34</v>
      </c>
    </row>
    <row r="47" spans="7:27">
      <c r="G47" t="s">
        <v>89</v>
      </c>
      <c r="H47" s="74">
        <v>0</v>
      </c>
      <c r="I47" s="47">
        <v>0</v>
      </c>
      <c r="J47" s="47">
        <v>81.66</v>
      </c>
      <c r="K47" s="47">
        <v>0</v>
      </c>
      <c r="L47" s="47">
        <v>8.17</v>
      </c>
      <c r="M47" s="75">
        <v>0</v>
      </c>
      <c r="N47" s="74">
        <v>-12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-12</v>
      </c>
      <c r="X47">
        <v>0</v>
      </c>
      <c r="Y47">
        <v>-0.3</v>
      </c>
      <c r="Z47">
        <v>8.17</v>
      </c>
      <c r="AA47">
        <v>81.66</v>
      </c>
    </row>
    <row r="48" spans="7:27">
      <c r="G48" t="s">
        <v>90</v>
      </c>
      <c r="H48" s="74">
        <v>0</v>
      </c>
      <c r="I48" s="47">
        <v>0</v>
      </c>
      <c r="J48" s="47">
        <v>62.44</v>
      </c>
      <c r="K48" s="47">
        <v>0</v>
      </c>
      <c r="L48" s="47">
        <v>7.69</v>
      </c>
      <c r="M48" s="75">
        <v>0</v>
      </c>
      <c r="N48" s="74">
        <v>-16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-16</v>
      </c>
      <c r="X48">
        <v>0</v>
      </c>
      <c r="Y48">
        <v>-0.3</v>
      </c>
      <c r="Z48">
        <v>7.69</v>
      </c>
      <c r="AA48">
        <v>62.44</v>
      </c>
    </row>
    <row r="49" spans="7:27">
      <c r="G49" t="s">
        <v>91</v>
      </c>
      <c r="H49" s="74">
        <v>0</v>
      </c>
      <c r="I49" s="47">
        <v>0</v>
      </c>
      <c r="J49" s="47">
        <v>38.43</v>
      </c>
      <c r="K49" s="47">
        <v>0</v>
      </c>
      <c r="L49" s="47">
        <v>7.4</v>
      </c>
      <c r="M49" s="75">
        <v>0</v>
      </c>
      <c r="N49" s="74">
        <v>-37</v>
      </c>
      <c r="O49" s="47">
        <v>-25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-37</v>
      </c>
      <c r="X49">
        <v>-25</v>
      </c>
      <c r="Y49">
        <v>-0.3</v>
      </c>
      <c r="Z49">
        <v>7.4</v>
      </c>
      <c r="AA49">
        <v>38.43</v>
      </c>
    </row>
    <row r="50" spans="7:27">
      <c r="G50" t="s">
        <v>92</v>
      </c>
      <c r="H50" s="74">
        <v>0</v>
      </c>
      <c r="I50" s="47">
        <v>0</v>
      </c>
      <c r="J50" s="47">
        <v>33.630000000000003</v>
      </c>
      <c r="K50" s="47">
        <v>0</v>
      </c>
      <c r="L50" s="47">
        <v>6.72</v>
      </c>
      <c r="M50" s="75">
        <v>0</v>
      </c>
      <c r="N50" s="74">
        <v>-32</v>
      </c>
      <c r="O50" s="47">
        <v>-15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-32</v>
      </c>
      <c r="X50">
        <v>-15</v>
      </c>
      <c r="Y50">
        <v>-0.3</v>
      </c>
      <c r="Z50">
        <v>6.72</v>
      </c>
      <c r="AA50">
        <v>33.630000000000003</v>
      </c>
    </row>
    <row r="51" spans="7:27">
      <c r="G51" t="s">
        <v>93</v>
      </c>
      <c r="H51" s="74">
        <v>0</v>
      </c>
      <c r="I51" s="47">
        <v>0</v>
      </c>
      <c r="J51" s="47">
        <v>38.42</v>
      </c>
      <c r="K51" s="47">
        <v>0</v>
      </c>
      <c r="L51" s="47">
        <v>8.65</v>
      </c>
      <c r="M51" s="75">
        <v>0</v>
      </c>
      <c r="N51" s="74">
        <v>-10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-10</v>
      </c>
      <c r="X51">
        <v>0</v>
      </c>
      <c r="Y51">
        <v>-0.3</v>
      </c>
      <c r="Z51">
        <v>8.65</v>
      </c>
      <c r="AA51">
        <v>38.42</v>
      </c>
    </row>
    <row r="52" spans="7:27">
      <c r="G52" t="s">
        <v>94</v>
      </c>
      <c r="H52" s="74">
        <v>0</v>
      </c>
      <c r="I52" s="47">
        <v>0</v>
      </c>
      <c r="J52" s="47">
        <v>33.619999999999997</v>
      </c>
      <c r="K52" s="47">
        <v>0</v>
      </c>
      <c r="L52" s="47">
        <v>8.65</v>
      </c>
      <c r="M52" s="75">
        <v>0</v>
      </c>
      <c r="N52" s="74">
        <v>-25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-25</v>
      </c>
      <c r="X52">
        <v>0</v>
      </c>
      <c r="Y52">
        <v>-0.3</v>
      </c>
      <c r="Z52">
        <v>8.65</v>
      </c>
      <c r="AA52">
        <v>33.619999999999997</v>
      </c>
    </row>
    <row r="53" spans="7:27">
      <c r="G53" t="s">
        <v>95</v>
      </c>
      <c r="H53" s="74">
        <v>0</v>
      </c>
      <c r="I53" s="47">
        <v>0</v>
      </c>
      <c r="J53" s="47">
        <v>19.21</v>
      </c>
      <c r="K53" s="47">
        <v>0</v>
      </c>
      <c r="L53" s="47">
        <v>8.65</v>
      </c>
      <c r="M53" s="75">
        <v>0</v>
      </c>
      <c r="N53" s="74">
        <v>-26</v>
      </c>
      <c r="O53" s="47">
        <v>-29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-26</v>
      </c>
      <c r="X53">
        <v>-29</v>
      </c>
      <c r="Y53">
        <v>-0.3</v>
      </c>
      <c r="Z53">
        <v>8.65</v>
      </c>
      <c r="AA53">
        <v>19.21</v>
      </c>
    </row>
    <row r="54" spans="7:27">
      <c r="G54" t="s">
        <v>96</v>
      </c>
      <c r="H54" s="74">
        <v>0</v>
      </c>
      <c r="I54" s="47">
        <v>0</v>
      </c>
      <c r="J54" s="47">
        <v>28.82</v>
      </c>
      <c r="K54" s="47">
        <v>0</v>
      </c>
      <c r="L54" s="47">
        <v>8.65</v>
      </c>
      <c r="M54" s="75">
        <v>0</v>
      </c>
      <c r="N54" s="74">
        <v>-46</v>
      </c>
      <c r="O54" s="47">
        <v>-31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-46</v>
      </c>
      <c r="X54">
        <v>-31</v>
      </c>
      <c r="Y54">
        <v>-0.3</v>
      </c>
      <c r="Z54">
        <v>8.65</v>
      </c>
      <c r="AA54">
        <v>28.82</v>
      </c>
    </row>
    <row r="55" spans="7:27">
      <c r="G55" t="s">
        <v>97</v>
      </c>
      <c r="H55" s="74">
        <v>0</v>
      </c>
      <c r="I55" s="47">
        <v>0</v>
      </c>
      <c r="J55" s="47">
        <v>57.64</v>
      </c>
      <c r="K55" s="47">
        <v>0</v>
      </c>
      <c r="L55" s="47">
        <v>8.65</v>
      </c>
      <c r="M55" s="75">
        <v>0</v>
      </c>
      <c r="N55" s="74">
        <v>0</v>
      </c>
      <c r="O55" s="47">
        <v>-51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-51</v>
      </c>
      <c r="Y55">
        <v>0</v>
      </c>
      <c r="Z55">
        <v>8.65</v>
      </c>
      <c r="AA55">
        <v>57.64</v>
      </c>
    </row>
    <row r="56" spans="7:27">
      <c r="G56" t="s">
        <v>98</v>
      </c>
      <c r="H56" s="74">
        <v>0</v>
      </c>
      <c r="I56" s="47">
        <v>0</v>
      </c>
      <c r="J56" s="47">
        <v>38.43</v>
      </c>
      <c r="K56" s="47">
        <v>0</v>
      </c>
      <c r="L56" s="47">
        <v>8.36</v>
      </c>
      <c r="M56" s="75">
        <v>0</v>
      </c>
      <c r="N56" s="74">
        <v>0</v>
      </c>
      <c r="O56" s="47">
        <v>-45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-45</v>
      </c>
      <c r="Y56">
        <v>-0.17</v>
      </c>
      <c r="Z56">
        <v>8.36</v>
      </c>
      <c r="AA56">
        <v>38.43</v>
      </c>
    </row>
    <row r="57" spans="7:27">
      <c r="G57" t="s">
        <v>99</v>
      </c>
      <c r="H57" s="74">
        <v>0</v>
      </c>
      <c r="I57" s="47">
        <v>0</v>
      </c>
      <c r="J57" s="47">
        <v>28.82</v>
      </c>
      <c r="K57" s="47">
        <v>0</v>
      </c>
      <c r="L57" s="47">
        <v>7.21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-0.3</v>
      </c>
      <c r="Z57">
        <v>7.21</v>
      </c>
      <c r="AA57">
        <v>28.82</v>
      </c>
    </row>
    <row r="58" spans="7:27">
      <c r="G58" t="s">
        <v>100</v>
      </c>
      <c r="H58" s="74">
        <v>18.260000000000002</v>
      </c>
      <c r="I58" s="47">
        <v>0</v>
      </c>
      <c r="J58" s="47">
        <v>9.61</v>
      </c>
      <c r="K58" s="47">
        <v>0</v>
      </c>
      <c r="L58" s="47">
        <v>6.72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18.260000000000002</v>
      </c>
      <c r="X58">
        <v>0</v>
      </c>
      <c r="Y58">
        <v>-0.3</v>
      </c>
      <c r="Z58">
        <v>6.72</v>
      </c>
      <c r="AA58">
        <v>9.61</v>
      </c>
    </row>
    <row r="59" spans="7:27">
      <c r="G59" t="s">
        <v>101</v>
      </c>
      <c r="H59" s="74">
        <v>17.29</v>
      </c>
      <c r="I59" s="47">
        <v>0</v>
      </c>
      <c r="J59" s="47">
        <v>43.23</v>
      </c>
      <c r="K59" s="47">
        <v>0</v>
      </c>
      <c r="L59" s="47">
        <v>7.69</v>
      </c>
      <c r="M59" s="75">
        <v>0</v>
      </c>
      <c r="N59" s="74">
        <v>0</v>
      </c>
      <c r="O59" s="47">
        <v>-8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17.29</v>
      </c>
      <c r="X59">
        <v>-8</v>
      </c>
      <c r="Y59">
        <v>-0.3</v>
      </c>
      <c r="Z59">
        <v>7.69</v>
      </c>
      <c r="AA59">
        <v>43.23</v>
      </c>
    </row>
    <row r="60" spans="7:27">
      <c r="G60" t="s">
        <v>102</v>
      </c>
      <c r="H60" s="74">
        <v>37.47</v>
      </c>
      <c r="I60" s="47">
        <v>0</v>
      </c>
      <c r="J60" s="47">
        <v>43.22</v>
      </c>
      <c r="K60" s="47">
        <v>0</v>
      </c>
      <c r="L60" s="47">
        <v>7.69</v>
      </c>
      <c r="M60" s="75">
        <v>0</v>
      </c>
      <c r="N60" s="74">
        <v>0</v>
      </c>
      <c r="O60" s="47">
        <v>-5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37.47</v>
      </c>
      <c r="X60">
        <v>-5</v>
      </c>
      <c r="Y60">
        <v>-0.3</v>
      </c>
      <c r="Z60">
        <v>7.69</v>
      </c>
      <c r="AA60">
        <v>43.22</v>
      </c>
    </row>
    <row r="61" spans="7:27">
      <c r="G61" t="s">
        <v>103</v>
      </c>
      <c r="H61" s="74">
        <v>0</v>
      </c>
      <c r="I61" s="47">
        <v>0</v>
      </c>
      <c r="J61" s="47">
        <v>38.43</v>
      </c>
      <c r="K61" s="47">
        <v>0</v>
      </c>
      <c r="L61" s="47">
        <v>7.01</v>
      </c>
      <c r="M61" s="75">
        <v>0</v>
      </c>
      <c r="N61" s="74">
        <v>-61</v>
      </c>
      <c r="O61" s="47">
        <v>-13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-61</v>
      </c>
      <c r="X61">
        <v>-13</v>
      </c>
      <c r="Y61">
        <v>-0.3</v>
      </c>
      <c r="Z61">
        <v>7.01</v>
      </c>
      <c r="AA61">
        <v>38.43</v>
      </c>
    </row>
    <row r="62" spans="7:27">
      <c r="G62" t="s">
        <v>104</v>
      </c>
      <c r="H62" s="74">
        <v>0</v>
      </c>
      <c r="I62" s="47">
        <v>0</v>
      </c>
      <c r="J62" s="47">
        <v>38.43</v>
      </c>
      <c r="K62" s="47">
        <v>0</v>
      </c>
      <c r="L62" s="47">
        <v>6.92</v>
      </c>
      <c r="M62" s="75">
        <v>0</v>
      </c>
      <c r="N62" s="74">
        <v>-28</v>
      </c>
      <c r="O62" s="47">
        <v>-14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-28</v>
      </c>
      <c r="X62">
        <v>-14</v>
      </c>
      <c r="Y62">
        <v>-0.3</v>
      </c>
      <c r="Z62">
        <v>6.92</v>
      </c>
      <c r="AA62">
        <v>38.43</v>
      </c>
    </row>
    <row r="63" spans="7:27">
      <c r="G63" t="s">
        <v>105</v>
      </c>
      <c r="H63" s="74">
        <v>58.6</v>
      </c>
      <c r="I63" s="47">
        <v>0</v>
      </c>
      <c r="J63" s="47">
        <v>0</v>
      </c>
      <c r="K63" s="47">
        <v>0</v>
      </c>
      <c r="L63" s="47">
        <v>6.92</v>
      </c>
      <c r="M63" s="75">
        <v>0</v>
      </c>
      <c r="N63" s="74">
        <v>0</v>
      </c>
      <c r="O63" s="47">
        <v>-38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58.6</v>
      </c>
      <c r="X63">
        <v>-38</v>
      </c>
      <c r="Y63">
        <v>-0.3</v>
      </c>
      <c r="Z63">
        <v>6.92</v>
      </c>
      <c r="AA63">
        <v>0</v>
      </c>
    </row>
    <row r="64" spans="7:27">
      <c r="G64" t="s">
        <v>106</v>
      </c>
      <c r="H64" s="74">
        <v>82.62</v>
      </c>
      <c r="I64" s="47">
        <v>0</v>
      </c>
      <c r="J64" s="47">
        <v>0</v>
      </c>
      <c r="K64" s="47">
        <v>0</v>
      </c>
      <c r="L64" s="47">
        <v>7.01</v>
      </c>
      <c r="M64" s="75">
        <v>0</v>
      </c>
      <c r="N64" s="74">
        <v>0</v>
      </c>
      <c r="O64" s="47">
        <v>-43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82.62</v>
      </c>
      <c r="X64">
        <v>-43</v>
      </c>
      <c r="Y64">
        <v>-0.3</v>
      </c>
      <c r="Z64">
        <v>7.01</v>
      </c>
      <c r="AA64">
        <v>0</v>
      </c>
    </row>
    <row r="65" spans="7:27">
      <c r="G65" t="s">
        <v>107</v>
      </c>
      <c r="H65" s="74">
        <v>34.58</v>
      </c>
      <c r="I65" s="47">
        <v>0</v>
      </c>
      <c r="J65" s="47">
        <v>0</v>
      </c>
      <c r="K65" s="47">
        <v>0</v>
      </c>
      <c r="L65" s="47">
        <v>7.21</v>
      </c>
      <c r="M65" s="75">
        <v>0</v>
      </c>
      <c r="N65" s="74">
        <v>0</v>
      </c>
      <c r="O65" s="47">
        <v>-45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34.58</v>
      </c>
      <c r="X65">
        <v>-45</v>
      </c>
      <c r="Y65">
        <v>-0.3</v>
      </c>
      <c r="Z65">
        <v>7.21</v>
      </c>
      <c r="AA65">
        <v>0</v>
      </c>
    </row>
    <row r="66" spans="7:27">
      <c r="G66" t="s">
        <v>108</v>
      </c>
      <c r="H66" s="74">
        <v>59.57</v>
      </c>
      <c r="I66" s="47">
        <v>0</v>
      </c>
      <c r="J66" s="47">
        <v>0</v>
      </c>
      <c r="K66" s="47">
        <v>0</v>
      </c>
      <c r="L66" s="47">
        <v>7.49</v>
      </c>
      <c r="M66" s="75">
        <v>0</v>
      </c>
      <c r="N66" s="74">
        <v>0</v>
      </c>
      <c r="O66" s="47">
        <v>-42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59.57</v>
      </c>
      <c r="X66">
        <v>-42</v>
      </c>
      <c r="Y66">
        <v>-0.3</v>
      </c>
      <c r="Z66">
        <v>7.49</v>
      </c>
      <c r="AA66">
        <v>0</v>
      </c>
    </row>
    <row r="67" spans="7:27">
      <c r="G67" t="s">
        <v>109</v>
      </c>
      <c r="H67" s="74">
        <v>23.06</v>
      </c>
      <c r="I67" s="47">
        <v>0</v>
      </c>
      <c r="J67" s="47">
        <v>9.61</v>
      </c>
      <c r="K67" s="47">
        <v>0</v>
      </c>
      <c r="L67" s="47">
        <v>9.41</v>
      </c>
      <c r="M67" s="75">
        <v>0</v>
      </c>
      <c r="N67" s="74">
        <v>0</v>
      </c>
      <c r="O67" s="47">
        <v>-89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23.06</v>
      </c>
      <c r="X67">
        <v>-89</v>
      </c>
      <c r="Y67">
        <v>-0.3</v>
      </c>
      <c r="Z67">
        <v>9.41</v>
      </c>
      <c r="AA67">
        <v>9.61</v>
      </c>
    </row>
    <row r="68" spans="7:27">
      <c r="G68" t="s">
        <v>110</v>
      </c>
      <c r="H68" s="74">
        <v>26.9</v>
      </c>
      <c r="I68" s="47">
        <v>0</v>
      </c>
      <c r="J68" s="47">
        <v>19.21</v>
      </c>
      <c r="K68" s="47">
        <v>0</v>
      </c>
      <c r="L68" s="47">
        <v>9.61</v>
      </c>
      <c r="M68" s="75">
        <v>0</v>
      </c>
      <c r="N68" s="74">
        <v>0</v>
      </c>
      <c r="O68" s="47">
        <v>-48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26.9</v>
      </c>
      <c r="X68">
        <v>-48</v>
      </c>
      <c r="Y68">
        <v>-0.3</v>
      </c>
      <c r="Z68">
        <v>9.61</v>
      </c>
      <c r="AA68">
        <v>19.21</v>
      </c>
    </row>
    <row r="69" spans="7:27">
      <c r="G69" t="s">
        <v>111</v>
      </c>
      <c r="H69" s="74">
        <v>23.05</v>
      </c>
      <c r="I69" s="47">
        <v>0</v>
      </c>
      <c r="J69" s="47">
        <v>0</v>
      </c>
      <c r="K69" s="47">
        <v>0</v>
      </c>
      <c r="L69" s="47">
        <v>9.61</v>
      </c>
      <c r="M69" s="75">
        <v>0</v>
      </c>
      <c r="N69" s="74">
        <v>0</v>
      </c>
      <c r="O69" s="47">
        <v>-70</v>
      </c>
      <c r="P69" s="47">
        <v>-30</v>
      </c>
      <c r="Q69" s="47">
        <v>0</v>
      </c>
      <c r="R69" s="47">
        <v>0</v>
      </c>
      <c r="S69" s="75">
        <v>0</v>
      </c>
      <c r="U69" s="74"/>
      <c r="V69" s="75"/>
      <c r="W69">
        <v>23.05</v>
      </c>
      <c r="X69">
        <v>-70</v>
      </c>
      <c r="Y69">
        <v>-0.3</v>
      </c>
      <c r="Z69">
        <v>9.61</v>
      </c>
      <c r="AA69">
        <v>-30</v>
      </c>
    </row>
    <row r="70" spans="7:27">
      <c r="G70" t="s">
        <v>112</v>
      </c>
      <c r="H70" s="74">
        <v>18.25</v>
      </c>
      <c r="I70" s="47">
        <v>0</v>
      </c>
      <c r="J70" s="47">
        <v>0</v>
      </c>
      <c r="K70" s="47">
        <v>0</v>
      </c>
      <c r="L70" s="47">
        <v>10.09</v>
      </c>
      <c r="M70" s="75">
        <v>0</v>
      </c>
      <c r="N70" s="74">
        <v>0</v>
      </c>
      <c r="O70" s="47">
        <v>-42</v>
      </c>
      <c r="P70" s="47">
        <v>-65</v>
      </c>
      <c r="Q70" s="47">
        <v>0</v>
      </c>
      <c r="R70" s="47">
        <v>0</v>
      </c>
      <c r="S70" s="75">
        <v>0</v>
      </c>
      <c r="U70" s="74"/>
      <c r="V70" s="75"/>
      <c r="W70">
        <v>18.25</v>
      </c>
      <c r="X70">
        <v>-42</v>
      </c>
      <c r="Y70">
        <v>-0.3</v>
      </c>
      <c r="Z70">
        <v>10.09</v>
      </c>
      <c r="AA70">
        <v>-65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12.01</v>
      </c>
      <c r="M71" s="75">
        <v>0</v>
      </c>
      <c r="N71" s="74">
        <v>0</v>
      </c>
      <c r="O71" s="47">
        <v>-78</v>
      </c>
      <c r="P71" s="47">
        <v>-33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-78</v>
      </c>
      <c r="Y71">
        <v>-0.3</v>
      </c>
      <c r="Z71">
        <v>12.01</v>
      </c>
      <c r="AA71">
        <v>-33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12.49</v>
      </c>
      <c r="M72" s="75">
        <v>0</v>
      </c>
      <c r="N72" s="74">
        <v>-10</v>
      </c>
      <c r="O72" s="47">
        <v>-81</v>
      </c>
      <c r="P72" s="47">
        <v>-118</v>
      </c>
      <c r="Q72" s="47">
        <v>0</v>
      </c>
      <c r="R72" s="47">
        <v>0</v>
      </c>
      <c r="S72" s="75">
        <v>0</v>
      </c>
      <c r="U72" s="74"/>
      <c r="V72" s="75"/>
      <c r="W72">
        <v>-10</v>
      </c>
      <c r="X72">
        <v>-81</v>
      </c>
      <c r="Y72">
        <v>-0.3</v>
      </c>
      <c r="Z72">
        <v>12.49</v>
      </c>
      <c r="AA72">
        <v>-118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11.5</v>
      </c>
      <c r="M73" s="75">
        <v>0</v>
      </c>
      <c r="N73" s="74">
        <v>-29</v>
      </c>
      <c r="O73" s="47">
        <v>-74</v>
      </c>
      <c r="P73" s="47">
        <v>-62</v>
      </c>
      <c r="Q73" s="47">
        <v>0</v>
      </c>
      <c r="R73" s="47">
        <v>0</v>
      </c>
      <c r="S73" s="75">
        <v>0</v>
      </c>
      <c r="U73" s="74"/>
      <c r="V73" s="75"/>
      <c r="W73">
        <v>-29</v>
      </c>
      <c r="X73">
        <v>-74</v>
      </c>
      <c r="Y73">
        <v>-0.3</v>
      </c>
      <c r="Z73">
        <v>11.5</v>
      </c>
      <c r="AA73">
        <v>-62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13.93</v>
      </c>
      <c r="M74" s="75">
        <v>0</v>
      </c>
      <c r="N74" s="74">
        <v>-41</v>
      </c>
      <c r="O74" s="47">
        <v>-81</v>
      </c>
      <c r="P74" s="47">
        <v>-65</v>
      </c>
      <c r="Q74" s="47">
        <v>0</v>
      </c>
      <c r="R74" s="47">
        <v>0</v>
      </c>
      <c r="S74" s="75">
        <v>0</v>
      </c>
      <c r="U74" s="74"/>
      <c r="V74" s="75"/>
      <c r="W74">
        <v>-41</v>
      </c>
      <c r="X74">
        <v>-81</v>
      </c>
      <c r="Y74">
        <v>-0.3</v>
      </c>
      <c r="Z74">
        <v>13.93</v>
      </c>
      <c r="AA74">
        <v>-65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11.28</v>
      </c>
      <c r="M75" s="75">
        <v>0</v>
      </c>
      <c r="N75" s="74">
        <v>-31</v>
      </c>
      <c r="O75" s="47">
        <v>-95</v>
      </c>
      <c r="P75" s="47">
        <v>-57</v>
      </c>
      <c r="Q75" s="47">
        <v>0</v>
      </c>
      <c r="R75" s="47">
        <v>0</v>
      </c>
      <c r="S75" s="75">
        <v>0</v>
      </c>
      <c r="U75" s="74"/>
      <c r="V75" s="75"/>
      <c r="W75">
        <v>-31</v>
      </c>
      <c r="X75">
        <v>-95</v>
      </c>
      <c r="Y75">
        <v>-0.3</v>
      </c>
      <c r="Z75">
        <v>11.28</v>
      </c>
      <c r="AA75">
        <v>-57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12.39</v>
      </c>
      <c r="M76" s="75">
        <v>0</v>
      </c>
      <c r="N76" s="74">
        <v>-45</v>
      </c>
      <c r="O76" s="47">
        <v>-85</v>
      </c>
      <c r="P76" s="47">
        <v>-57</v>
      </c>
      <c r="Q76" s="47">
        <v>0</v>
      </c>
      <c r="R76" s="47">
        <v>0</v>
      </c>
      <c r="S76" s="75">
        <v>0</v>
      </c>
      <c r="U76" s="74"/>
      <c r="V76" s="75"/>
      <c r="W76">
        <v>-45</v>
      </c>
      <c r="X76">
        <v>-85</v>
      </c>
      <c r="Y76">
        <v>-0.3</v>
      </c>
      <c r="Z76">
        <v>12.39</v>
      </c>
      <c r="AA76">
        <v>-57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14.63</v>
      </c>
      <c r="M77" s="75">
        <v>0</v>
      </c>
      <c r="N77" s="74">
        <v>-27</v>
      </c>
      <c r="O77" s="47">
        <v>-95</v>
      </c>
      <c r="P77" s="47">
        <v>-41</v>
      </c>
      <c r="Q77" s="47">
        <v>0</v>
      </c>
      <c r="R77" s="47">
        <v>0</v>
      </c>
      <c r="S77" s="75">
        <v>0</v>
      </c>
      <c r="U77" s="74"/>
      <c r="V77" s="75"/>
      <c r="W77">
        <v>-27</v>
      </c>
      <c r="X77">
        <v>-95</v>
      </c>
      <c r="Y77">
        <v>-0.3</v>
      </c>
      <c r="Z77">
        <v>14.63</v>
      </c>
      <c r="AA77">
        <v>-41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14.89</v>
      </c>
      <c r="M78" s="75">
        <v>0</v>
      </c>
      <c r="N78" s="74">
        <v>-41</v>
      </c>
      <c r="O78" s="47">
        <v>-99</v>
      </c>
      <c r="P78" s="47">
        <v>-57</v>
      </c>
      <c r="Q78" s="47">
        <v>0</v>
      </c>
      <c r="R78" s="47">
        <v>0</v>
      </c>
      <c r="S78" s="75">
        <v>0</v>
      </c>
      <c r="U78" s="74"/>
      <c r="V78" s="75"/>
      <c r="W78">
        <v>-41</v>
      </c>
      <c r="X78">
        <v>-99</v>
      </c>
      <c r="Y78">
        <v>-0.3</v>
      </c>
      <c r="Z78">
        <v>14.89</v>
      </c>
      <c r="AA78">
        <v>-57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14.41</v>
      </c>
      <c r="M79" s="75">
        <v>0</v>
      </c>
      <c r="N79" s="74">
        <v>0</v>
      </c>
      <c r="O79" s="47">
        <v>-84</v>
      </c>
      <c r="P79" s="47">
        <v>-142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-84</v>
      </c>
      <c r="Y79">
        <v>-0.3</v>
      </c>
      <c r="Z79">
        <v>14.41</v>
      </c>
      <c r="AA79">
        <v>-142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14.41</v>
      </c>
      <c r="M80" s="75">
        <v>0</v>
      </c>
      <c r="N80" s="74">
        <v>0</v>
      </c>
      <c r="O80" s="47">
        <v>-118</v>
      </c>
      <c r="P80" s="47">
        <v>-53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-118</v>
      </c>
      <c r="Y80">
        <v>-0.3</v>
      </c>
      <c r="Z80">
        <v>14.41</v>
      </c>
      <c r="AA80">
        <v>-53</v>
      </c>
    </row>
    <row r="81" spans="7:27">
      <c r="G81" t="s">
        <v>123</v>
      </c>
      <c r="H81" s="74">
        <v>0</v>
      </c>
      <c r="I81" s="47">
        <v>0</v>
      </c>
      <c r="J81" s="47">
        <v>0.96</v>
      </c>
      <c r="K81" s="47">
        <v>0</v>
      </c>
      <c r="L81" s="47">
        <v>12.49</v>
      </c>
      <c r="M81" s="75">
        <v>0</v>
      </c>
      <c r="N81" s="74">
        <v>0</v>
      </c>
      <c r="O81" s="47">
        <v>-84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-84</v>
      </c>
      <c r="Y81">
        <v>-0.3</v>
      </c>
      <c r="Z81">
        <v>12.49</v>
      </c>
      <c r="AA81">
        <v>0.96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12.49</v>
      </c>
      <c r="M82" s="75">
        <v>0</v>
      </c>
      <c r="N82" s="74">
        <v>-21</v>
      </c>
      <c r="O82" s="47">
        <v>-92</v>
      </c>
      <c r="P82" s="47">
        <v>-2</v>
      </c>
      <c r="Q82" s="47">
        <v>0</v>
      </c>
      <c r="R82" s="47">
        <v>0</v>
      </c>
      <c r="S82" s="75">
        <v>0</v>
      </c>
      <c r="U82" s="74"/>
      <c r="V82" s="75"/>
      <c r="W82">
        <v>-21</v>
      </c>
      <c r="X82">
        <v>-92</v>
      </c>
      <c r="Y82">
        <v>-0.3</v>
      </c>
      <c r="Z82">
        <v>12.49</v>
      </c>
      <c r="AA82">
        <v>-2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12.49</v>
      </c>
      <c r="M83" s="75">
        <v>0</v>
      </c>
      <c r="N83" s="74">
        <v>-20</v>
      </c>
      <c r="O83" s="47">
        <v>-35</v>
      </c>
      <c r="P83" s="47">
        <v>-6</v>
      </c>
      <c r="Q83" s="47">
        <v>0</v>
      </c>
      <c r="R83" s="47">
        <v>0</v>
      </c>
      <c r="S83" s="75">
        <v>0</v>
      </c>
      <c r="U83" s="74"/>
      <c r="V83" s="75"/>
      <c r="W83">
        <v>-20</v>
      </c>
      <c r="X83">
        <v>-35</v>
      </c>
      <c r="Y83">
        <v>-0.3</v>
      </c>
      <c r="Z83">
        <v>12.49</v>
      </c>
      <c r="AA83">
        <v>-6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12.49</v>
      </c>
      <c r="M84" s="75">
        <v>0</v>
      </c>
      <c r="N84" s="74">
        <v>-21</v>
      </c>
      <c r="O84" s="47">
        <v>-43</v>
      </c>
      <c r="P84" s="47">
        <v>-10</v>
      </c>
      <c r="Q84" s="47">
        <v>0</v>
      </c>
      <c r="R84" s="47">
        <v>0</v>
      </c>
      <c r="S84" s="75">
        <v>0</v>
      </c>
      <c r="U84" s="74"/>
      <c r="V84" s="75"/>
      <c r="W84">
        <v>-21</v>
      </c>
      <c r="X84">
        <v>-43</v>
      </c>
      <c r="Y84">
        <v>-0.3</v>
      </c>
      <c r="Z84">
        <v>12.49</v>
      </c>
      <c r="AA84">
        <v>-10</v>
      </c>
    </row>
    <row r="85" spans="7:27">
      <c r="G85" t="s">
        <v>127</v>
      </c>
      <c r="H85" s="74">
        <v>49.96</v>
      </c>
      <c r="I85" s="47">
        <v>15.37</v>
      </c>
      <c r="J85" s="47">
        <v>0</v>
      </c>
      <c r="K85" s="47">
        <v>0</v>
      </c>
      <c r="L85" s="47">
        <v>12.49</v>
      </c>
      <c r="M85" s="75">
        <v>0</v>
      </c>
      <c r="N85" s="74">
        <v>0</v>
      </c>
      <c r="O85" s="47">
        <v>0</v>
      </c>
      <c r="P85" s="47">
        <v>-10</v>
      </c>
      <c r="Q85" s="47">
        <v>0</v>
      </c>
      <c r="R85" s="47">
        <v>0</v>
      </c>
      <c r="S85" s="75">
        <v>0</v>
      </c>
      <c r="U85" s="74"/>
      <c r="V85" s="75"/>
      <c r="W85">
        <v>49.96</v>
      </c>
      <c r="X85">
        <v>15.37</v>
      </c>
      <c r="Y85">
        <v>-0.3</v>
      </c>
      <c r="Z85">
        <v>12.49</v>
      </c>
      <c r="AA85">
        <v>-10</v>
      </c>
    </row>
    <row r="86" spans="7:27">
      <c r="G86" t="s">
        <v>128</v>
      </c>
      <c r="H86" s="74">
        <v>51.88</v>
      </c>
      <c r="I86" s="47">
        <v>4.8</v>
      </c>
      <c r="J86" s="47">
        <v>0</v>
      </c>
      <c r="K86" s="47">
        <v>0</v>
      </c>
      <c r="L86" s="47">
        <v>11.53</v>
      </c>
      <c r="M86" s="75">
        <v>0</v>
      </c>
      <c r="N86" s="74">
        <v>0</v>
      </c>
      <c r="O86" s="47">
        <v>0</v>
      </c>
      <c r="P86" s="47">
        <v>-20</v>
      </c>
      <c r="Q86" s="47">
        <v>0</v>
      </c>
      <c r="R86" s="47">
        <v>0</v>
      </c>
      <c r="S86" s="75">
        <v>0</v>
      </c>
      <c r="U86" s="74"/>
      <c r="V86" s="75"/>
      <c r="W86">
        <v>51.88</v>
      </c>
      <c r="X86">
        <v>4.8</v>
      </c>
      <c r="Y86">
        <v>-0.3</v>
      </c>
      <c r="Z86">
        <v>11.53</v>
      </c>
      <c r="AA86">
        <v>-20</v>
      </c>
    </row>
    <row r="87" spans="7:27">
      <c r="G87" t="s">
        <v>129</v>
      </c>
      <c r="H87" s="74">
        <v>55.72</v>
      </c>
      <c r="I87" s="47">
        <v>14.41</v>
      </c>
      <c r="J87" s="47">
        <v>24.98</v>
      </c>
      <c r="K87" s="47">
        <v>0</v>
      </c>
      <c r="L87" s="47">
        <v>11.53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55.72</v>
      </c>
      <c r="X87">
        <v>14.41</v>
      </c>
      <c r="Y87">
        <v>-0.3</v>
      </c>
      <c r="Z87">
        <v>11.53</v>
      </c>
      <c r="AA87">
        <v>24.98</v>
      </c>
    </row>
    <row r="88" spans="7:27">
      <c r="G88" t="s">
        <v>130</v>
      </c>
      <c r="H88" s="74">
        <v>53.8</v>
      </c>
      <c r="I88" s="47">
        <v>5.76</v>
      </c>
      <c r="J88" s="47">
        <v>23.06</v>
      </c>
      <c r="K88" s="47">
        <v>0</v>
      </c>
      <c r="L88" s="47">
        <v>10.57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53.8</v>
      </c>
      <c r="X88">
        <v>5.76</v>
      </c>
      <c r="Y88">
        <v>-0.3</v>
      </c>
      <c r="Z88">
        <v>10.57</v>
      </c>
      <c r="AA88">
        <v>23.06</v>
      </c>
    </row>
    <row r="89" spans="7:27">
      <c r="G89" t="s">
        <v>131</v>
      </c>
      <c r="H89" s="74">
        <v>47.07</v>
      </c>
      <c r="I89" s="47">
        <v>0</v>
      </c>
      <c r="J89" s="47">
        <v>12.49</v>
      </c>
      <c r="K89" s="47">
        <v>0</v>
      </c>
      <c r="L89" s="47">
        <v>9.61</v>
      </c>
      <c r="M89" s="75">
        <v>0</v>
      </c>
      <c r="N89" s="74">
        <v>0</v>
      </c>
      <c r="O89" s="47">
        <v>-15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47.07</v>
      </c>
      <c r="X89">
        <v>-15</v>
      </c>
      <c r="Y89">
        <v>-0.3</v>
      </c>
      <c r="Z89">
        <v>9.61</v>
      </c>
      <c r="AA89">
        <v>12.49</v>
      </c>
    </row>
    <row r="90" spans="7:27">
      <c r="G90" t="s">
        <v>132</v>
      </c>
      <c r="H90" s="74">
        <v>48.99</v>
      </c>
      <c r="I90" s="47">
        <v>0</v>
      </c>
      <c r="J90" s="47">
        <v>7.69</v>
      </c>
      <c r="K90" s="47">
        <v>0</v>
      </c>
      <c r="L90" s="47">
        <v>9.61</v>
      </c>
      <c r="M90" s="75">
        <v>0</v>
      </c>
      <c r="N90" s="74">
        <v>0</v>
      </c>
      <c r="O90" s="47">
        <v>-31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48.99</v>
      </c>
      <c r="X90">
        <v>-31</v>
      </c>
      <c r="Y90">
        <v>-0.3</v>
      </c>
      <c r="Z90">
        <v>9.61</v>
      </c>
      <c r="AA90">
        <v>7.69</v>
      </c>
    </row>
    <row r="91" spans="7:27">
      <c r="G91" t="s">
        <v>133</v>
      </c>
      <c r="H91" s="74">
        <v>54.76</v>
      </c>
      <c r="I91" s="47">
        <v>20.170000000000002</v>
      </c>
      <c r="J91" s="47">
        <v>1.92</v>
      </c>
      <c r="K91" s="47">
        <v>0</v>
      </c>
      <c r="L91" s="47">
        <v>9.32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54.76</v>
      </c>
      <c r="X91">
        <v>20.170000000000002</v>
      </c>
      <c r="Y91">
        <v>-1.3</v>
      </c>
      <c r="Z91">
        <v>9.32</v>
      </c>
      <c r="AA91">
        <v>1.92</v>
      </c>
    </row>
    <row r="92" spans="7:27">
      <c r="G92" t="s">
        <v>134</v>
      </c>
      <c r="H92" s="74">
        <v>51.87</v>
      </c>
      <c r="I92" s="47">
        <v>14.41</v>
      </c>
      <c r="J92" s="47">
        <v>0</v>
      </c>
      <c r="K92" s="47">
        <v>0</v>
      </c>
      <c r="L92" s="47">
        <v>8.65</v>
      </c>
      <c r="M92" s="75">
        <v>0</v>
      </c>
      <c r="N92" s="74">
        <v>0</v>
      </c>
      <c r="O92" s="47">
        <v>0</v>
      </c>
      <c r="P92" s="47">
        <v>-3</v>
      </c>
      <c r="Q92" s="47">
        <v>0</v>
      </c>
      <c r="R92" s="47">
        <v>0</v>
      </c>
      <c r="S92" s="75">
        <v>0</v>
      </c>
      <c r="U92" s="74"/>
      <c r="V92" s="75"/>
      <c r="W92">
        <v>51.87</v>
      </c>
      <c r="X92">
        <v>14.41</v>
      </c>
      <c r="Y92">
        <v>-1.3</v>
      </c>
      <c r="Z92">
        <v>8.65</v>
      </c>
      <c r="AA92">
        <v>-3</v>
      </c>
    </row>
    <row r="93" spans="7:27">
      <c r="G93" t="s">
        <v>135</v>
      </c>
      <c r="H93" s="74">
        <v>55.72</v>
      </c>
      <c r="I93" s="47">
        <v>0</v>
      </c>
      <c r="J93" s="47">
        <v>0</v>
      </c>
      <c r="K93" s="47">
        <v>0</v>
      </c>
      <c r="L93" s="47">
        <v>8.5500000000000007</v>
      </c>
      <c r="M93" s="75">
        <v>0</v>
      </c>
      <c r="N93" s="74">
        <v>0</v>
      </c>
      <c r="O93" s="47">
        <v>0</v>
      </c>
      <c r="P93" s="47">
        <v>-5</v>
      </c>
      <c r="Q93" s="47">
        <v>0</v>
      </c>
      <c r="R93" s="47">
        <v>0</v>
      </c>
      <c r="S93" s="75">
        <v>0</v>
      </c>
      <c r="U93" s="74"/>
      <c r="V93" s="75"/>
      <c r="W93">
        <v>55.72</v>
      </c>
      <c r="X93">
        <v>0</v>
      </c>
      <c r="Y93">
        <v>-1.3</v>
      </c>
      <c r="Z93">
        <v>8.5500000000000007</v>
      </c>
      <c r="AA93">
        <v>-5</v>
      </c>
    </row>
    <row r="94" spans="7:27">
      <c r="G94" t="s">
        <v>136</v>
      </c>
      <c r="H94" s="74">
        <v>49.95</v>
      </c>
      <c r="I94" s="47">
        <v>0</v>
      </c>
      <c r="J94" s="47">
        <v>0</v>
      </c>
      <c r="K94" s="47">
        <v>0</v>
      </c>
      <c r="L94" s="47">
        <v>7.88</v>
      </c>
      <c r="M94" s="75">
        <v>0</v>
      </c>
      <c r="N94" s="74">
        <v>0</v>
      </c>
      <c r="O94" s="47">
        <v>0</v>
      </c>
      <c r="P94" s="47">
        <v>-5</v>
      </c>
      <c r="Q94" s="47">
        <v>0</v>
      </c>
      <c r="R94" s="47">
        <v>0</v>
      </c>
      <c r="S94" s="75">
        <v>0</v>
      </c>
      <c r="U94" s="74"/>
      <c r="V94" s="75"/>
      <c r="W94">
        <v>49.95</v>
      </c>
      <c r="X94">
        <v>0</v>
      </c>
      <c r="Y94">
        <v>-1.3</v>
      </c>
      <c r="Z94">
        <v>7.88</v>
      </c>
      <c r="AA94">
        <v>-5</v>
      </c>
    </row>
    <row r="95" spans="7:27">
      <c r="G95" t="s">
        <v>137</v>
      </c>
      <c r="H95" s="74">
        <v>21.13</v>
      </c>
      <c r="I95" s="47">
        <v>0</v>
      </c>
      <c r="J95" s="47">
        <v>0</v>
      </c>
      <c r="K95" s="47">
        <v>0</v>
      </c>
      <c r="L95" s="47">
        <v>7.4</v>
      </c>
      <c r="M95" s="75">
        <v>0</v>
      </c>
      <c r="N95" s="74">
        <v>0</v>
      </c>
      <c r="O95" s="47">
        <v>0</v>
      </c>
      <c r="P95" s="47">
        <v>-5</v>
      </c>
      <c r="Q95" s="47">
        <v>0</v>
      </c>
      <c r="R95" s="47">
        <v>0</v>
      </c>
      <c r="S95" s="75">
        <v>0</v>
      </c>
      <c r="U95" s="74"/>
      <c r="V95" s="75"/>
      <c r="W95">
        <v>21.13</v>
      </c>
      <c r="X95">
        <v>0</v>
      </c>
      <c r="Y95">
        <v>-1.3</v>
      </c>
      <c r="Z95">
        <v>7.4</v>
      </c>
      <c r="AA95">
        <v>-5</v>
      </c>
    </row>
    <row r="96" spans="7:27">
      <c r="G96" t="s">
        <v>138</v>
      </c>
      <c r="H96" s="74">
        <v>26.89</v>
      </c>
      <c r="I96" s="47">
        <v>0</v>
      </c>
      <c r="J96" s="47">
        <v>0</v>
      </c>
      <c r="K96" s="47">
        <v>0</v>
      </c>
      <c r="L96" s="47">
        <v>7.21</v>
      </c>
      <c r="M96" s="75">
        <v>0</v>
      </c>
      <c r="N96" s="74">
        <v>0</v>
      </c>
      <c r="O96" s="47">
        <v>0</v>
      </c>
      <c r="P96" s="47">
        <v>-10</v>
      </c>
      <c r="Q96" s="47">
        <v>0</v>
      </c>
      <c r="R96" s="47">
        <v>0</v>
      </c>
      <c r="S96" s="75">
        <v>0</v>
      </c>
      <c r="U96" s="74"/>
      <c r="V96" s="75"/>
      <c r="W96">
        <v>26.89</v>
      </c>
      <c r="X96">
        <v>0</v>
      </c>
      <c r="Y96">
        <v>-1.3</v>
      </c>
      <c r="Z96">
        <v>7.21</v>
      </c>
      <c r="AA96">
        <v>-10</v>
      </c>
    </row>
    <row r="97" spans="1:83">
      <c r="G97" t="s">
        <v>139</v>
      </c>
      <c r="H97" s="74">
        <v>16.329999999999998</v>
      </c>
      <c r="I97" s="47">
        <v>0</v>
      </c>
      <c r="J97" s="47">
        <v>0</v>
      </c>
      <c r="K97" s="47">
        <v>0</v>
      </c>
      <c r="L97" s="47">
        <v>6.92</v>
      </c>
      <c r="M97" s="75">
        <v>0</v>
      </c>
      <c r="N97" s="74">
        <v>0</v>
      </c>
      <c r="O97" s="47">
        <v>0</v>
      </c>
      <c r="P97" s="47">
        <v>-15</v>
      </c>
      <c r="Q97" s="47">
        <v>0</v>
      </c>
      <c r="R97" s="47">
        <v>0</v>
      </c>
      <c r="S97" s="75">
        <v>0</v>
      </c>
      <c r="U97" s="74"/>
      <c r="V97" s="75"/>
      <c r="W97">
        <v>16.329999999999998</v>
      </c>
      <c r="X97">
        <v>0</v>
      </c>
      <c r="Y97">
        <v>-1.3</v>
      </c>
      <c r="Z97">
        <v>6.92</v>
      </c>
      <c r="AA97">
        <v>-15</v>
      </c>
    </row>
    <row r="98" spans="1:83">
      <c r="G98" t="s">
        <v>140</v>
      </c>
      <c r="H98" s="74">
        <v>8.65</v>
      </c>
      <c r="I98" s="47">
        <v>0</v>
      </c>
      <c r="J98" s="47">
        <v>0</v>
      </c>
      <c r="K98" s="47">
        <v>0</v>
      </c>
      <c r="L98" s="47">
        <v>6.82</v>
      </c>
      <c r="M98" s="75">
        <v>0</v>
      </c>
      <c r="N98" s="74">
        <v>0</v>
      </c>
      <c r="O98" s="47">
        <v>0</v>
      </c>
      <c r="P98" s="47">
        <v>-15</v>
      </c>
      <c r="Q98" s="47">
        <v>0</v>
      </c>
      <c r="R98" s="47">
        <v>0</v>
      </c>
      <c r="S98" s="75">
        <v>0</v>
      </c>
      <c r="U98" s="74"/>
      <c r="V98" s="75"/>
      <c r="W98">
        <v>8.65</v>
      </c>
      <c r="X98">
        <v>0</v>
      </c>
      <c r="Y98">
        <v>-1.3</v>
      </c>
      <c r="Z98">
        <v>6.82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0.59707249999999989</v>
      </c>
      <c r="I99" s="70">
        <f t="shared" ref="I99:BQ99" si="1">SUM(I3:I98)/4000</f>
        <v>1.873E-2</v>
      </c>
      <c r="J99" s="70">
        <f t="shared" si="1"/>
        <v>0.42606250000000012</v>
      </c>
      <c r="K99" s="70">
        <f t="shared" si="1"/>
        <v>0</v>
      </c>
      <c r="L99" s="70">
        <f t="shared" si="1"/>
        <v>0.22822499999999998</v>
      </c>
      <c r="M99" s="70">
        <f t="shared" si="1"/>
        <v>0</v>
      </c>
      <c r="N99" s="69">
        <f t="shared" si="1"/>
        <v>-0.20849999999999999</v>
      </c>
      <c r="O99" s="70">
        <f t="shared" si="1"/>
        <v>-0.49175000000000002</v>
      </c>
      <c r="P99" s="70">
        <f t="shared" si="1"/>
        <v>-0.9534975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0.38857249999999999</v>
      </c>
      <c r="X99">
        <f t="shared" si="1"/>
        <v>-0.47302</v>
      </c>
      <c r="Y99">
        <f t="shared" si="1"/>
        <v>-1.8092499999999956E-2</v>
      </c>
      <c r="Z99">
        <f t="shared" si="1"/>
        <v>0.22822499999999998</v>
      </c>
      <c r="AA99">
        <f t="shared" si="1"/>
        <v>-0.52743499999999988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256</v>
      </c>
      <c r="X2" t="s">
        <v>584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0</v>
      </c>
      <c r="X3">
        <v>-2.5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U4" s="74"/>
      <c r="V4" s="75"/>
      <c r="W4">
        <v>0</v>
      </c>
      <c r="X4">
        <v>-2.5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-2.5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-2.5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-2.5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-2.5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-2.5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-2.5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-2.5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-2.5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-2.5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-2.5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-2.5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-2.5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-2.5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-2.5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-2.5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-2.5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-2.5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-2.5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-2.5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-2.5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-2.5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-2.5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-2.5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-2.5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-2.5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-2.5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-2.5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-2.5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-2.5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-2.5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-2.5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2.12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-2.5</v>
      </c>
      <c r="Y37">
        <v>2.12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4.9000000000000004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-2.5</v>
      </c>
      <c r="Y38">
        <v>4.9000000000000004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-2.5</v>
      </c>
      <c r="Y39">
        <v>5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2.98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-2.5</v>
      </c>
      <c r="Y40">
        <v>2.98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2.31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-2.5</v>
      </c>
      <c r="Y41">
        <v>2.31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1.54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-2.5</v>
      </c>
      <c r="Y42">
        <v>1.54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0.77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-2.5</v>
      </c>
      <c r="Y43">
        <v>0.77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-2.5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-2.5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-2.5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-2.5</v>
      </c>
      <c r="Y47">
        <v>0.96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0.86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-2.5</v>
      </c>
      <c r="Y48">
        <v>0.86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-2.5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0.57999999999999996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-2.5</v>
      </c>
      <c r="Y50">
        <v>0.57999999999999996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3.36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-2.5</v>
      </c>
      <c r="Y51">
        <v>3.36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5.38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-2.5</v>
      </c>
      <c r="Y52">
        <v>5.38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5.67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-2.5</v>
      </c>
      <c r="Y53">
        <v>5.67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-2.5</v>
      </c>
      <c r="Y54">
        <v>2.98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2.69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-2.5</v>
      </c>
      <c r="Y55">
        <v>2.69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2.02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-2.5</v>
      </c>
      <c r="Y56">
        <v>2.02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2.88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-2.5</v>
      </c>
      <c r="Y57">
        <v>2.88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3.55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-2.5</v>
      </c>
      <c r="Y58">
        <v>3.55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0.77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-2.5</v>
      </c>
      <c r="Y59">
        <v>0.77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3.46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-2.5</v>
      </c>
      <c r="Y60">
        <v>3.46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2.31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-2.5</v>
      </c>
      <c r="Y61">
        <v>2.31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-2.5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-2.5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-2.5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-2.5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-2.5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-2.5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-2.5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4.42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-2.5</v>
      </c>
      <c r="Y69">
        <v>4.42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1.25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-2.5</v>
      </c>
      <c r="Y70">
        <v>1.25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3.94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-2.5</v>
      </c>
      <c r="Y71">
        <v>3.94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2.0499999999999998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-2.5</v>
      </c>
      <c r="Y72">
        <v>2.0499999999999998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-2.5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-2.5</v>
      </c>
      <c r="Y74">
        <v>0</v>
      </c>
    </row>
    <row r="75" spans="7:25">
      <c r="G75" t="s">
        <v>117</v>
      </c>
      <c r="H75" s="74">
        <v>50.82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50.82</v>
      </c>
      <c r="X75">
        <v>-2.5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-2.5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-2.5</v>
      </c>
      <c r="Y77">
        <v>0</v>
      </c>
    </row>
    <row r="78" spans="7:25">
      <c r="G78" t="s">
        <v>120</v>
      </c>
      <c r="H78" s="74">
        <v>6.34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6.34</v>
      </c>
      <c r="X78">
        <v>-2.5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-2.5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-2.5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-2.5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-2.5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-2.5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-2.5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-2.5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-2.5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-2.5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-2.5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-2.5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-2.5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-2.5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-2.5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-2.5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-2.5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-2.5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-2.5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-2.5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-2.5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1.4289999999999999E-2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1.7187500000000001E-2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1.4289999999999999E-2</v>
      </c>
      <c r="X99">
        <f t="shared" si="1"/>
        <v>-0.06</v>
      </c>
      <c r="Y99">
        <f t="shared" si="1"/>
        <v>1.7187500000000001E-2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45614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45614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5.2149999999999999</v>
      </c>
      <c r="E3">
        <f>GT_NG!P3</f>
        <v>12.574311926605505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0.39000000000000012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816.80205468710415</v>
      </c>
      <c r="P3" s="37">
        <v>117.15309645866478</v>
      </c>
      <c r="Q3" s="37">
        <v>38.11</v>
      </c>
      <c r="R3" s="39">
        <v>0</v>
      </c>
      <c r="S3" s="39">
        <v>0</v>
      </c>
      <c r="T3" s="38">
        <f>SUMPRODUCT(LTA!J3:AN3,LTA!J$101:AN$101,LTA!J$103:AN$103)</f>
        <v>19.66</v>
      </c>
      <c r="U3" s="38">
        <f>SUMPRODUCT(LTA!J3:AN3,LTA!J$102:AN$102,LTA!J$103:AN$103)</f>
        <v>58.870000000000005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-182.78</v>
      </c>
      <c r="AC3">
        <f>SUMIF(B3:AB3,"&gt;0")*$AC$2-SUMIF(B3:AB3,"&lt;0")*($AC$2/(1-$AC$2))+SUMIF(AI3:AR3,"&gt;0")*$AC$2-SUMIF(AI3:AR3,"&lt;0")*($AC$2/(1-$AC$2))</f>
        <v>9.8744985676589359</v>
      </c>
      <c r="AD3">
        <f>SUM(B3:AB3,AI3:AV3)-AC3</f>
        <v>889.08996450471545</v>
      </c>
      <c r="AE3">
        <f>'IDT-1'!B3</f>
        <v>0</v>
      </c>
      <c r="AF3" s="25"/>
      <c r="AG3">
        <f>SUM(AD3:AF3)</f>
        <v>889.08996450471545</v>
      </c>
      <c r="AI3" s="35">
        <f>PXIL!H3</f>
        <v>0</v>
      </c>
      <c r="AJ3" s="35">
        <f>PXIL!N3</f>
        <v>0</v>
      </c>
      <c r="AK3" s="35">
        <f>RTM_IEX!H3</f>
        <v>12.49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12.574311926605505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0.39000000000000012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786.82523076963651</v>
      </c>
      <c r="P4" s="37">
        <v>117.15309645866478</v>
      </c>
      <c r="Q4" s="37">
        <v>38.11</v>
      </c>
      <c r="R4" s="39">
        <v>0</v>
      </c>
      <c r="S4" s="39">
        <v>0</v>
      </c>
      <c r="T4" s="38">
        <f>SUMPRODUCT(LTA!J4:AN4,LTA!J$101:AN$101,LTA!J$103:AN$103)</f>
        <v>20.32</v>
      </c>
      <c r="U4" s="38">
        <f>SUMPRODUCT(LTA!J4:AN4,LTA!J$102:AN$102,LTA!J$103:AN$103)</f>
        <v>58.67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-182.78</v>
      </c>
      <c r="AC4">
        <f t="shared" ref="AC4:AC67" si="0">SUMIF(B4:AB4,"&gt;0")*$AC$2-SUMIF(B4:AB4,"&lt;0")*($AC$2/(1-$AC$2))+SUMIF(AI4:AR4,"&gt;0")*$AC$2-SUMIF(AI4:AR4,"&lt;0")*($AC$2/(1-$AC$2))</f>
        <v>9.6891953411026908</v>
      </c>
      <c r="AD4">
        <f t="shared" ref="AD4:AD67" si="1">SUM(B4:AB4,AI4:AV4)-AC4</f>
        <v>865.5184438138042</v>
      </c>
      <c r="AE4">
        <f>'IDT-1'!B4</f>
        <v>0</v>
      </c>
      <c r="AF4" s="25"/>
      <c r="AG4">
        <f t="shared" ref="AG4:AG67" si="2">SUM(AD4:AF4)</f>
        <v>865.5184438138042</v>
      </c>
      <c r="AI4" s="35">
        <f>PXIL!H4</f>
        <v>0</v>
      </c>
      <c r="AJ4" s="35">
        <f>PXIL!N4</f>
        <v>0</v>
      </c>
      <c r="AK4" s="35">
        <f>RTM_IEX!H4</f>
        <v>18.25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12.574311926605505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0.39000000000000012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788.5563629353303</v>
      </c>
      <c r="P5" s="37">
        <v>117.15309645866478</v>
      </c>
      <c r="Q5" s="37">
        <v>38.11</v>
      </c>
      <c r="R5" s="39">
        <v>0</v>
      </c>
      <c r="S5" s="39">
        <v>0</v>
      </c>
      <c r="T5" s="38">
        <f>SUMPRODUCT(LTA!J5:AN5,LTA!J$101:AN$101,LTA!J$103:AN$103)</f>
        <v>20.66</v>
      </c>
      <c r="U5" s="38">
        <f>SUMPRODUCT(LTA!J5:AN5,LTA!J$102:AN$102,LTA!J$103:AN$103)</f>
        <v>59.16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-182.78</v>
      </c>
      <c r="AC5">
        <f t="shared" si="0"/>
        <v>9.6792201719951017</v>
      </c>
      <c r="AD5">
        <f t="shared" si="1"/>
        <v>864.24955114860541</v>
      </c>
      <c r="AE5">
        <f>'IDT-1'!B5</f>
        <v>0</v>
      </c>
      <c r="AF5" s="25"/>
      <c r="AG5">
        <f t="shared" si="2"/>
        <v>864.24955114860541</v>
      </c>
      <c r="AI5" s="35">
        <f>PXIL!H5</f>
        <v>0</v>
      </c>
      <c r="AJ5" s="35">
        <f>PXIL!N5</f>
        <v>0</v>
      </c>
      <c r="AK5" s="35">
        <f>RTM_IEX!H5</f>
        <v>14.41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12.574311926605505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0.39000000000000012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776.07636293533028</v>
      </c>
      <c r="P6" s="37">
        <v>117.15309645866478</v>
      </c>
      <c r="Q6" s="37">
        <v>38.11</v>
      </c>
      <c r="R6" s="39">
        <v>0</v>
      </c>
      <c r="S6" s="39">
        <v>0</v>
      </c>
      <c r="T6" s="38">
        <f>SUMPRODUCT(LTA!J6:AN6,LTA!J$101:AN$101,LTA!J$103:AN$103)</f>
        <v>21.32</v>
      </c>
      <c r="U6" s="38">
        <f>SUMPRODUCT(LTA!J6:AN6,LTA!J$102:AN$102,LTA!J$103:AN$103)</f>
        <v>59.16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-182.78</v>
      </c>
      <c r="AC6">
        <f t="shared" si="0"/>
        <v>9.5720481719951014</v>
      </c>
      <c r="AD6">
        <f t="shared" si="1"/>
        <v>850.6167231486055</v>
      </c>
      <c r="AE6">
        <f>'IDT-1'!B6</f>
        <v>0</v>
      </c>
      <c r="AF6" s="25"/>
      <c r="AG6">
        <f t="shared" si="2"/>
        <v>850.6167231486055</v>
      </c>
      <c r="AI6" s="35">
        <f>PXIL!H6</f>
        <v>0</v>
      </c>
      <c r="AJ6" s="35">
        <f>PXIL!N6</f>
        <v>0</v>
      </c>
      <c r="AK6" s="35">
        <f>RTM_IEX!H6</f>
        <v>12.49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12.574311926605505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0.39000000000000012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755.11528293533036</v>
      </c>
      <c r="P7" s="37">
        <v>117.15309645866478</v>
      </c>
      <c r="Q7" s="37">
        <v>38.11</v>
      </c>
      <c r="R7" s="39">
        <v>0</v>
      </c>
      <c r="S7" s="39">
        <v>0</v>
      </c>
      <c r="T7" s="38">
        <f>SUMPRODUCT(LTA!J7:AN7,LTA!J$101:AN$101,LTA!J$103:AN$103)</f>
        <v>20.66</v>
      </c>
      <c r="U7" s="38">
        <f>SUMPRODUCT(LTA!J7:AN7,LTA!J$102:AN$102,LTA!J$103:AN$103)</f>
        <v>59.36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-182.78</v>
      </c>
      <c r="AC7">
        <f t="shared" si="0"/>
        <v>9.4199397479951017</v>
      </c>
      <c r="AD7">
        <f t="shared" si="1"/>
        <v>831.26775157260545</v>
      </c>
      <c r="AE7">
        <f>'IDT-1'!B7</f>
        <v>0</v>
      </c>
      <c r="AF7" s="25"/>
      <c r="AG7">
        <f t="shared" si="2"/>
        <v>831.26775157260545</v>
      </c>
      <c r="AI7" s="35">
        <f>PXIL!H7</f>
        <v>0</v>
      </c>
      <c r="AJ7" s="35">
        <f>PXIL!N7</f>
        <v>0</v>
      </c>
      <c r="AK7" s="35">
        <f>RTM_IEX!H7</f>
        <v>14.41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12.574311926605505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0.39000000000000012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743.58528293533038</v>
      </c>
      <c r="P8" s="37">
        <v>117.15309645866478</v>
      </c>
      <c r="Q8" s="37">
        <v>38.11</v>
      </c>
      <c r="R8" s="39">
        <v>0</v>
      </c>
      <c r="S8" s="39">
        <v>0</v>
      </c>
      <c r="T8" s="38">
        <f>SUMPRODUCT(LTA!J8:AN8,LTA!J$101:AN$101,LTA!J$103:AN$103)</f>
        <v>20.32</v>
      </c>
      <c r="U8" s="38">
        <f>SUMPRODUCT(LTA!J8:AN8,LTA!J$102:AN$102,LTA!J$103:AN$103)</f>
        <v>59.56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-182.78</v>
      </c>
      <c r="AC8">
        <f t="shared" si="0"/>
        <v>9.3214257479951019</v>
      </c>
      <c r="AD8">
        <f t="shared" si="1"/>
        <v>818.73626557260559</v>
      </c>
      <c r="AE8">
        <f>'IDT-1'!B8</f>
        <v>0</v>
      </c>
      <c r="AF8" s="25"/>
      <c r="AG8">
        <f t="shared" si="2"/>
        <v>818.73626557260559</v>
      </c>
      <c r="AI8" s="35">
        <f>PXIL!H8</f>
        <v>0</v>
      </c>
      <c r="AJ8" s="35">
        <f>PXIL!N8</f>
        <v>0</v>
      </c>
      <c r="AK8" s="35">
        <f>RTM_IEX!H8</f>
        <v>13.45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12.574311926605505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0.39000000000000012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751.26770106185415</v>
      </c>
      <c r="P9" s="37">
        <v>117.15309645866478</v>
      </c>
      <c r="Q9" s="37">
        <v>38.11</v>
      </c>
      <c r="R9" s="39">
        <v>0</v>
      </c>
      <c r="S9" s="39">
        <v>0</v>
      </c>
      <c r="T9" s="38">
        <f>SUMPRODUCT(LTA!J9:AN9,LTA!J$101:AN$101,LTA!J$103:AN$103)</f>
        <v>20.32</v>
      </c>
      <c r="U9" s="38">
        <f>SUMPRODUCT(LTA!J9:AN9,LTA!J$102:AN$102,LTA!J$103:AN$103)</f>
        <v>69.960000000000008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-182.78</v>
      </c>
      <c r="AC9">
        <f t="shared" si="0"/>
        <v>9.4912010201862618</v>
      </c>
      <c r="AD9">
        <f t="shared" si="1"/>
        <v>806.19890842693826</v>
      </c>
      <c r="AE9">
        <f>'IDT-1'!B9</f>
        <v>0</v>
      </c>
      <c r="AF9" s="25"/>
      <c r="AG9">
        <f t="shared" si="2"/>
        <v>806.19890842693826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-17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12.574311926605505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0.39000000000000012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751.26770106185415</v>
      </c>
      <c r="P10" s="37">
        <v>117.15309645866478</v>
      </c>
      <c r="Q10" s="37">
        <v>38.11</v>
      </c>
      <c r="R10" s="39">
        <v>0</v>
      </c>
      <c r="S10" s="39">
        <v>0</v>
      </c>
      <c r="T10" s="38">
        <f>SUMPRODUCT(LTA!J10:AN10,LTA!J$101:AN$101,LTA!J$103:AN$103)</f>
        <v>20.32</v>
      </c>
      <c r="U10" s="38">
        <f>SUMPRODUCT(LTA!J10:AN10,LTA!J$102:AN$102,LTA!J$103:AN$103)</f>
        <v>70.16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-182.78</v>
      </c>
      <c r="AC10">
        <f t="shared" si="0"/>
        <v>9.5635128847296986</v>
      </c>
      <c r="AD10">
        <f t="shared" si="1"/>
        <v>797.3265965623948</v>
      </c>
      <c r="AE10">
        <f>'IDT-1'!B10</f>
        <v>0</v>
      </c>
      <c r="AF10" s="25"/>
      <c r="AG10">
        <f t="shared" si="2"/>
        <v>797.3265965623948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-26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12.574311926605505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0.39000000000000012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742.76246427028286</v>
      </c>
      <c r="P11" s="37">
        <v>117.15309645866478</v>
      </c>
      <c r="Q11" s="37">
        <v>38.11</v>
      </c>
      <c r="R11" s="39">
        <v>0</v>
      </c>
      <c r="S11" s="39">
        <v>0</v>
      </c>
      <c r="T11" s="38">
        <f>SUMPRODUCT(LTA!J11:AN11,LTA!J$101:AN$101,LTA!J$103:AN$103)</f>
        <v>20.32</v>
      </c>
      <c r="U11" s="38">
        <f>SUMPRODUCT(LTA!J11:AN11,LTA!J$102:AN$102,LTA!J$103:AN$103)</f>
        <v>70.36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-182.78</v>
      </c>
      <c r="AC11">
        <f t="shared" si="0"/>
        <v>9.4201188549294006</v>
      </c>
      <c r="AD11">
        <f t="shared" si="1"/>
        <v>799.16475380062377</v>
      </c>
      <c r="AE11">
        <f>'IDT-1'!B11</f>
        <v>0</v>
      </c>
      <c r="AF11" s="25"/>
      <c r="AG11">
        <f t="shared" si="2"/>
        <v>799.16475380062377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-16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12.574311926605505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0.39000000000000012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782.72999885905404</v>
      </c>
      <c r="P12" s="37">
        <v>117.15309645866478</v>
      </c>
      <c r="Q12" s="37">
        <v>38.11</v>
      </c>
      <c r="R12" s="39">
        <v>0</v>
      </c>
      <c r="S12" s="39">
        <v>0</v>
      </c>
      <c r="T12" s="38">
        <f>SUMPRODUCT(LTA!J12:AN12,LTA!J$101:AN$101,LTA!J$103:AN$103)</f>
        <v>20.32</v>
      </c>
      <c r="U12" s="38">
        <f>SUMPRODUCT(LTA!J12:AN12,LTA!J$102:AN$102,LTA!J$103:AN$103)</f>
        <v>70.36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-182.78</v>
      </c>
      <c r="AC12">
        <f t="shared" si="0"/>
        <v>10.132792857134636</v>
      </c>
      <c r="AD12">
        <f t="shared" si="1"/>
        <v>787.41961438718965</v>
      </c>
      <c r="AE12">
        <f>'IDT-1'!B12</f>
        <v>0</v>
      </c>
      <c r="AF12" s="25"/>
      <c r="AG12">
        <f t="shared" si="2"/>
        <v>787.41961438718965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-67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12.574311926605505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0.39000000000000012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785.44107885905396</v>
      </c>
      <c r="P13" s="37">
        <v>60</v>
      </c>
      <c r="Q13" s="37">
        <v>25.185608437935844</v>
      </c>
      <c r="R13" s="39">
        <v>0</v>
      </c>
      <c r="S13" s="39">
        <v>0</v>
      </c>
      <c r="T13" s="38">
        <f>SUMPRODUCT(LTA!J13:AN13,LTA!J$101:AN$101,LTA!J$103:AN$103)</f>
        <v>20.32</v>
      </c>
      <c r="U13" s="38">
        <f>SUMPRODUCT(LTA!J13:AN13,LTA!J$102:AN$102,LTA!J$103:AN$103)</f>
        <v>70.36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-182.78</v>
      </c>
      <c r="AC13">
        <f t="shared" si="0"/>
        <v>9.0806265496384597</v>
      </c>
      <c r="AD13">
        <f t="shared" si="1"/>
        <v>788.10537267395682</v>
      </c>
      <c r="AE13">
        <f>'IDT-1'!B13</f>
        <v>0</v>
      </c>
      <c r="AF13" s="25"/>
      <c r="AG13">
        <f t="shared" si="2"/>
        <v>788.10537267395682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12.574311926605505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0.39000000000000012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785.44107885905396</v>
      </c>
      <c r="P14" s="37">
        <v>57.645217706164573</v>
      </c>
      <c r="Q14" s="37">
        <v>25.185608437935844</v>
      </c>
      <c r="R14" s="39">
        <v>0</v>
      </c>
      <c r="S14" s="39">
        <v>0</v>
      </c>
      <c r="T14" s="38">
        <f>SUMPRODUCT(LTA!J14:AN14,LTA!J$101:AN$101,LTA!J$103:AN$103)</f>
        <v>20</v>
      </c>
      <c r="U14" s="38">
        <f>SUMPRODUCT(LTA!J14:AN14,LTA!J$102:AN$102,LTA!J$103:AN$103)</f>
        <v>70.36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-182.78</v>
      </c>
      <c r="AC14">
        <f t="shared" si="0"/>
        <v>9.1462377488551887</v>
      </c>
      <c r="AD14">
        <f t="shared" si="1"/>
        <v>774.36497918090458</v>
      </c>
      <c r="AE14">
        <f>'IDT-1'!B14</f>
        <v>0</v>
      </c>
      <c r="AF14" s="25"/>
      <c r="AG14">
        <f t="shared" si="2"/>
        <v>774.36497918090458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7.5096000000000007</v>
      </c>
      <c r="E15">
        <f>GT_NG!P15</f>
        <v>12.574311926605505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0.39000000000000012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785.43538424196868</v>
      </c>
      <c r="P15" s="37">
        <v>57.645217706164573</v>
      </c>
      <c r="Q15" s="37">
        <v>25.185608437935844</v>
      </c>
      <c r="R15" s="39">
        <v>0</v>
      </c>
      <c r="S15" s="39">
        <v>0</v>
      </c>
      <c r="T15" s="38">
        <f>SUMPRODUCT(LTA!J15:AN15,LTA!J$101:AN$101,LTA!J$103:AN$103)</f>
        <v>20</v>
      </c>
      <c r="U15" s="38">
        <f>SUMPRODUCT(LTA!J15:AN15,LTA!J$102:AN$102,LTA!J$103:AN$103)</f>
        <v>70.36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-182.78</v>
      </c>
      <c r="AC15">
        <f t="shared" si="0"/>
        <v>9.2108691205375521</v>
      </c>
      <c r="AD15">
        <f t="shared" si="1"/>
        <v>770.53925319213704</v>
      </c>
      <c r="AE15">
        <f>'IDT-1'!B15</f>
        <v>0</v>
      </c>
      <c r="AF15" s="25"/>
      <c r="AG15">
        <f t="shared" si="2"/>
        <v>770.53925319213704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-17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12.574311926605505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0.39000000000000012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742.18421350782432</v>
      </c>
      <c r="P16" s="37">
        <v>86.466207193624811</v>
      </c>
      <c r="Q16" s="37">
        <v>25.185608437935844</v>
      </c>
      <c r="R16" s="39">
        <v>0</v>
      </c>
      <c r="S16" s="39">
        <v>0</v>
      </c>
      <c r="T16" s="38">
        <f>SUMPRODUCT(LTA!J16:AN16,LTA!J$101:AN$101,LTA!J$103:AN$103)</f>
        <v>19.66</v>
      </c>
      <c r="U16" s="38">
        <f>SUMPRODUCT(LTA!J16:AN16,LTA!J$102:AN$102,LTA!J$103:AN$103)</f>
        <v>69.760000000000005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-182.78</v>
      </c>
      <c r="AC16">
        <f t="shared" si="0"/>
        <v>8.970886689139558</v>
      </c>
      <c r="AD16">
        <f t="shared" si="1"/>
        <v>766.11445437685074</v>
      </c>
      <c r="AE16">
        <f>'IDT-1'!B16</f>
        <v>0</v>
      </c>
      <c r="AF16" s="25"/>
      <c r="AG16">
        <f t="shared" si="2"/>
        <v>766.11445437685074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-4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12.574311926605505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0.39000000000000012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734.69395877460579</v>
      </c>
      <c r="P17" s="37">
        <v>86.466207193624811</v>
      </c>
      <c r="Q17" s="37">
        <v>25.185608437935844</v>
      </c>
      <c r="R17" s="39">
        <v>0</v>
      </c>
      <c r="S17" s="39">
        <v>0</v>
      </c>
      <c r="T17" s="38">
        <f>SUMPRODUCT(LTA!J17:AN17,LTA!J$101:AN$101,LTA!J$103:AN$103)</f>
        <v>23.32</v>
      </c>
      <c r="U17" s="38">
        <f>SUMPRODUCT(LTA!J17:AN17,LTA!J$102:AN$102,LTA!J$103:AN$103)</f>
        <v>69.56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-182.78</v>
      </c>
      <c r="AC17">
        <f t="shared" si="0"/>
        <v>9.0259252033291002</v>
      </c>
      <c r="AD17">
        <f t="shared" si="1"/>
        <v>751.02916112944274</v>
      </c>
      <c r="AE17">
        <f>'IDT-1'!B17</f>
        <v>0</v>
      </c>
      <c r="AF17" s="25"/>
      <c r="AG17">
        <f t="shared" si="2"/>
        <v>751.02916112944274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-15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7.5096000000000007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0.39000000000000012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734.69395877460579</v>
      </c>
      <c r="P18" s="37">
        <v>105.68</v>
      </c>
      <c r="Q18" s="37">
        <v>25.185608437935844</v>
      </c>
      <c r="R18" s="39">
        <v>0</v>
      </c>
      <c r="S18" s="39">
        <v>0</v>
      </c>
      <c r="T18" s="38">
        <f>SUMPRODUCT(LTA!J18:AN18,LTA!J$101:AN$101,LTA!J$103:AN$103)</f>
        <v>23.32</v>
      </c>
      <c r="U18" s="38">
        <f>SUMPRODUCT(LTA!J18:AN18,LTA!J$102:AN$102,LTA!J$103:AN$103)</f>
        <v>69.36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-182.78</v>
      </c>
      <c r="AC18">
        <f t="shared" si="0"/>
        <v>9.1346635477974338</v>
      </c>
      <c r="AD18">
        <f t="shared" si="1"/>
        <v>754.48838366474411</v>
      </c>
      <c r="AE18">
        <f>'IDT-1'!B18</f>
        <v>0</v>
      </c>
      <c r="AF18" s="25"/>
      <c r="AG18">
        <f t="shared" si="2"/>
        <v>754.48838366474411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-20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7.5096000000000007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0.39000000000000012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734.69395877460579</v>
      </c>
      <c r="P19" s="37">
        <v>117.82690418986228</v>
      </c>
      <c r="Q19" s="37">
        <v>25.185608437935844</v>
      </c>
      <c r="R19" s="39">
        <v>0</v>
      </c>
      <c r="S19" s="39">
        <v>0</v>
      </c>
      <c r="T19" s="38">
        <f>SUMPRODUCT(LTA!J19:AN19,LTA!J$101:AN$101,LTA!J$103:AN$103)</f>
        <v>23.32</v>
      </c>
      <c r="U19" s="38">
        <f>SUMPRODUCT(LTA!J19:AN19,LTA!J$102:AN$102,LTA!J$103:AN$103)</f>
        <v>69.16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-182.78</v>
      </c>
      <c r="AC19">
        <f t="shared" si="0"/>
        <v>9.212126763913151</v>
      </c>
      <c r="AD19">
        <f t="shared" si="1"/>
        <v>768.35782463849068</v>
      </c>
      <c r="AE19">
        <f>'IDT-1'!B19</f>
        <v>0</v>
      </c>
      <c r="AF19" s="25"/>
      <c r="AG19">
        <f t="shared" si="2"/>
        <v>768.35782463849068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-18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10.847200000000001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0.39000000000000012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734.69395877460579</v>
      </c>
      <c r="P20" s="37">
        <v>117.82690418986228</v>
      </c>
      <c r="Q20" s="37">
        <v>38.11</v>
      </c>
      <c r="R20" s="39">
        <v>0</v>
      </c>
      <c r="S20" s="39">
        <v>0</v>
      </c>
      <c r="T20" s="38">
        <f>SUMPRODUCT(LTA!J20:AN20,LTA!J$101:AN$101,LTA!J$103:AN$103)</f>
        <v>23.32</v>
      </c>
      <c r="U20" s="38">
        <f>SUMPRODUCT(LTA!J20:AN20,LTA!J$102:AN$102,LTA!J$103:AN$103)</f>
        <v>68.960000000000008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-182.78</v>
      </c>
      <c r="AC20">
        <f t="shared" si="0"/>
        <v>9.3059650249668344</v>
      </c>
      <c r="AD20">
        <f t="shared" si="1"/>
        <v>788.3259779395014</v>
      </c>
      <c r="AE20">
        <f>'IDT-1'!B20</f>
        <v>0</v>
      </c>
      <c r="AF20" s="25"/>
      <c r="AG20">
        <f t="shared" si="2"/>
        <v>788.3259779395014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-14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0.39000000000000012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734.69514370869433</v>
      </c>
      <c r="P21" s="37">
        <v>117.82690418986228</v>
      </c>
      <c r="Q21" s="37">
        <v>38.11</v>
      </c>
      <c r="R21" s="39">
        <v>0</v>
      </c>
      <c r="S21" s="39">
        <v>0</v>
      </c>
      <c r="T21" s="38">
        <f>SUMPRODUCT(LTA!J21:AN21,LTA!J$101:AN$101,LTA!J$103:AN$103)</f>
        <v>22.32</v>
      </c>
      <c r="U21" s="38">
        <f>SUMPRODUCT(LTA!J21:AN21,LTA!J$102:AN$102,LTA!J$103:AN$103)</f>
        <v>63.760000000000005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-182.78</v>
      </c>
      <c r="AC21">
        <f t="shared" si="0"/>
        <v>9.267519811496264</v>
      </c>
      <c r="AD21">
        <f t="shared" si="1"/>
        <v>811.54560808706037</v>
      </c>
      <c r="AE21">
        <f>'IDT-1'!B21</f>
        <v>0</v>
      </c>
      <c r="AF21" s="25"/>
      <c r="AG21">
        <f t="shared" si="2"/>
        <v>811.54560808706037</v>
      </c>
      <c r="AI21" s="35">
        <f>PXIL!H21</f>
        <v>0</v>
      </c>
      <c r="AJ21" s="35">
        <f>PXIL!N21</f>
        <v>0</v>
      </c>
      <c r="AK21" s="35">
        <f>RTM_IEX!H21</f>
        <v>15.38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0.39000000000000012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744.80550524998489</v>
      </c>
      <c r="P22" s="37">
        <v>117.82690418986228</v>
      </c>
      <c r="Q22" s="37">
        <v>38.11</v>
      </c>
      <c r="R22" s="39">
        <v>0</v>
      </c>
      <c r="S22" s="39">
        <v>0</v>
      </c>
      <c r="T22" s="38">
        <f>SUMPRODUCT(LTA!J22:AN22,LTA!J$101:AN$101,LTA!J$103:AN$103)</f>
        <v>21.66</v>
      </c>
      <c r="U22" s="38">
        <f>SUMPRODUCT(LTA!J22:AN22,LTA!J$102:AN$102,LTA!J$103:AN$103)</f>
        <v>63.760000000000005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-182.78</v>
      </c>
      <c r="AC22">
        <f t="shared" si="0"/>
        <v>9.4085466315183286</v>
      </c>
      <c r="AD22">
        <f t="shared" si="1"/>
        <v>829.48494280832881</v>
      </c>
      <c r="AE22">
        <f>'IDT-1'!B22</f>
        <v>0</v>
      </c>
      <c r="AF22" s="25"/>
      <c r="AG22">
        <f t="shared" si="2"/>
        <v>829.48494280832881</v>
      </c>
      <c r="AI22" s="35">
        <f>PXIL!H22</f>
        <v>0</v>
      </c>
      <c r="AJ22" s="35">
        <f>PXIL!N22</f>
        <v>0</v>
      </c>
      <c r="AK22" s="35">
        <f>RTM_IEX!H22</f>
        <v>24.01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0.39000000000000012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787.07529301894954</v>
      </c>
      <c r="P23" s="37">
        <v>117.82690418986228</v>
      </c>
      <c r="Q23" s="37">
        <v>38.11</v>
      </c>
      <c r="R23" s="39">
        <v>0</v>
      </c>
      <c r="S23" s="39">
        <v>0</v>
      </c>
      <c r="T23" s="38">
        <f>SUMPRODUCT(LTA!J23:AN23,LTA!J$101:AN$101,LTA!J$103:AN$103)</f>
        <v>21</v>
      </c>
      <c r="U23" s="38">
        <f>SUMPRODUCT(LTA!J23:AN23,LTA!J$102:AN$102,LTA!J$103:AN$103)</f>
        <v>63.760000000000005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-182.78</v>
      </c>
      <c r="AC23">
        <f t="shared" si="0"/>
        <v>9.7855969761162562</v>
      </c>
      <c r="AD23">
        <f t="shared" si="1"/>
        <v>877.4476802326958</v>
      </c>
      <c r="AE23">
        <f>'IDT-1'!B23</f>
        <v>0</v>
      </c>
      <c r="AF23" s="25"/>
      <c r="AG23">
        <f t="shared" si="2"/>
        <v>877.4476802326958</v>
      </c>
      <c r="AI23" s="35">
        <f>PXIL!H23</f>
        <v>0</v>
      </c>
      <c r="AJ23" s="35">
        <f>PXIL!N23</f>
        <v>0</v>
      </c>
      <c r="AK23" s="35">
        <f>RTM_IEX!H23</f>
        <v>30.74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5.0038394415357761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0.39000000000000012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828.57179181883544</v>
      </c>
      <c r="P24" s="37">
        <v>117.82690418986228</v>
      </c>
      <c r="Q24" s="37">
        <v>38.11</v>
      </c>
      <c r="R24" s="39">
        <v>0</v>
      </c>
      <c r="S24" s="39">
        <v>0</v>
      </c>
      <c r="T24" s="38">
        <f>SUMPRODUCT(LTA!J24:AN24,LTA!J$101:AN$101,LTA!J$103:AN$103)</f>
        <v>20</v>
      </c>
      <c r="U24" s="38">
        <f>SUMPRODUCT(LTA!J24:AN24,LTA!J$102:AN$102,LTA!J$103:AN$103)</f>
        <v>63.56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-182.78</v>
      </c>
      <c r="AC24">
        <f t="shared" si="0"/>
        <v>10.152609692206237</v>
      </c>
      <c r="AD24">
        <f t="shared" si="1"/>
        <v>924.46712575802735</v>
      </c>
      <c r="AE24">
        <f>'IDT-1'!B24</f>
        <v>0</v>
      </c>
      <c r="AF24" s="25"/>
      <c r="AG24">
        <f t="shared" si="2"/>
        <v>924.46712575802735</v>
      </c>
      <c r="AI24" s="35">
        <f>PXIL!H24</f>
        <v>0</v>
      </c>
      <c r="AJ24" s="35">
        <f>PXIL!N24</f>
        <v>0</v>
      </c>
      <c r="AK24" s="35">
        <f>RTM_IEX!H24</f>
        <v>32.659999999999997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4.1081761006289303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0.39000000000000012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840.289960664055</v>
      </c>
      <c r="P25" s="37">
        <v>117.82690418986228</v>
      </c>
      <c r="Q25" s="37">
        <v>38.11</v>
      </c>
      <c r="R25" s="39">
        <v>0</v>
      </c>
      <c r="S25" s="39">
        <v>0</v>
      </c>
      <c r="T25" s="38">
        <f>SUMPRODUCT(LTA!J25:AN25,LTA!J$101:AN$101,LTA!J$103:AN$103)</f>
        <v>20</v>
      </c>
      <c r="U25" s="38">
        <f>SUMPRODUCT(LTA!J25:AN25,LTA!J$102:AN$102,LTA!J$103:AN$103)</f>
        <v>63.56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-182.78</v>
      </c>
      <c r="AC25">
        <f t="shared" si="0"/>
        <v>10.356911235139878</v>
      </c>
      <c r="AD25">
        <f t="shared" si="1"/>
        <v>950.45532971940634</v>
      </c>
      <c r="AE25">
        <f>'IDT-1'!B25</f>
        <v>26</v>
      </c>
      <c r="AF25" s="25"/>
      <c r="AG25">
        <f t="shared" si="2"/>
        <v>976.45532971940634</v>
      </c>
      <c r="AI25" s="35">
        <f>PXIL!H25</f>
        <v>0</v>
      </c>
      <c r="AJ25" s="35">
        <f>PXIL!N25</f>
        <v>0</v>
      </c>
      <c r="AK25" s="35">
        <f>RTM_IEX!H25</f>
        <v>48.03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4.1081761006289303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0.39000000000000012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864.51503461129198</v>
      </c>
      <c r="P26" s="37">
        <v>117.82690418986228</v>
      </c>
      <c r="Q26" s="37">
        <v>38.11</v>
      </c>
      <c r="R26" s="39">
        <v>0</v>
      </c>
      <c r="S26" s="39">
        <v>0</v>
      </c>
      <c r="T26" s="38">
        <f>SUMPRODUCT(LTA!J26:AN26,LTA!J$101:AN$101,LTA!J$103:AN$103)</f>
        <v>20</v>
      </c>
      <c r="U26" s="38">
        <f>SUMPRODUCT(LTA!J26:AN26,LTA!J$102:AN$102,LTA!J$103:AN$103)</f>
        <v>63.56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-182.78</v>
      </c>
      <c r="AC26">
        <f t="shared" si="0"/>
        <v>10.545866811928326</v>
      </c>
      <c r="AD26">
        <f t="shared" si="1"/>
        <v>974.49144808985488</v>
      </c>
      <c r="AE26">
        <f>'IDT-1'!B26</f>
        <v>54</v>
      </c>
      <c r="AF26" s="25"/>
      <c r="AG26">
        <f t="shared" si="2"/>
        <v>1028.4914480898549</v>
      </c>
      <c r="AI26" s="35">
        <f>PXIL!H26</f>
        <v>0</v>
      </c>
      <c r="AJ26" s="35">
        <f>PXIL!N26</f>
        <v>0</v>
      </c>
      <c r="AK26" s="35">
        <f>RTM_IEX!H26</f>
        <v>48.03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4.1081761006289303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0.39000000000000012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844.37989632916936</v>
      </c>
      <c r="P27" s="37">
        <v>117.82</v>
      </c>
      <c r="Q27" s="37">
        <v>25.185608437935844</v>
      </c>
      <c r="R27" s="39">
        <v>3.44</v>
      </c>
      <c r="S27" s="39">
        <v>0</v>
      </c>
      <c r="T27" s="38">
        <f>SUMPRODUCT(LTA!J27:AN27,LTA!J$101:AN$101,LTA!J$103:AN$103)</f>
        <v>20</v>
      </c>
      <c r="U27" s="38">
        <f>SUMPRODUCT(LTA!J27:AN27,LTA!J$102:AN$102,LTA!J$103:AN$103)</f>
        <v>63.760000000000005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8.7895928707683257</v>
      </c>
      <c r="AD27">
        <f t="shared" si="1"/>
        <v>1118.081287996966</v>
      </c>
      <c r="AE27">
        <f>'IDT-1'!B27</f>
        <v>0</v>
      </c>
      <c r="AF27" s="25"/>
      <c r="AG27">
        <f t="shared" si="2"/>
        <v>1118.081287996966</v>
      </c>
      <c r="AI27" s="35">
        <f>PXIL!H27</f>
        <v>0</v>
      </c>
      <c r="AJ27" s="35">
        <f>PXIL!N27</f>
        <v>0</v>
      </c>
      <c r="AK27" s="35">
        <f>RTM_IEX!H27</f>
        <v>36.51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4.1081761006289303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0.39000000000000012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917.46359929997141</v>
      </c>
      <c r="P28" s="37">
        <v>117.82690418986228</v>
      </c>
      <c r="Q28" s="37">
        <v>25.185608437935844</v>
      </c>
      <c r="R28" s="39">
        <v>8.34</v>
      </c>
      <c r="S28" s="39">
        <v>0</v>
      </c>
      <c r="T28" s="38">
        <f>SUMPRODUCT(LTA!J28:AN28,LTA!J$101:AN$101,LTA!J$103:AN$103)</f>
        <v>20</v>
      </c>
      <c r="U28" s="38">
        <f>SUMPRODUCT(LTA!J28:AN28,LTA!J$102:AN$102,LTA!J$103:AN$103)</f>
        <v>63.760000000000005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9.3904316066215081</v>
      </c>
      <c r="AD28">
        <f t="shared" si="1"/>
        <v>1194.5110564217771</v>
      </c>
      <c r="AE28">
        <f>'IDT-1'!B28</f>
        <v>0</v>
      </c>
      <c r="AF28" s="25"/>
      <c r="AG28">
        <f t="shared" si="2"/>
        <v>1194.5110564217771</v>
      </c>
      <c r="AI28" s="35">
        <f>PXIL!H28</f>
        <v>0</v>
      </c>
      <c r="AJ28" s="35">
        <f>PXIL!N28</f>
        <v>0</v>
      </c>
      <c r="AK28" s="35">
        <f>RTM_IEX!H28</f>
        <v>35.549999999999997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4.1081761006289303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0.39000000000000012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965.59277955788366</v>
      </c>
      <c r="P29" s="37">
        <v>113.84479423868312</v>
      </c>
      <c r="Q29" s="37">
        <v>25.185608437935844</v>
      </c>
      <c r="R29" s="39">
        <v>16.36</v>
      </c>
      <c r="S29" s="39">
        <v>0</v>
      </c>
      <c r="T29" s="38">
        <f>SUMPRODUCT(LTA!J29:AN29,LTA!J$101:AN$101,LTA!J$103:AN$103)</f>
        <v>20.11</v>
      </c>
      <c r="U29" s="38">
        <f>SUMPRODUCT(LTA!J29:AN29,LTA!J$102:AN$102,LTA!J$103:AN$103)</f>
        <v>63.67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9.8874247550140257</v>
      </c>
      <c r="AD29">
        <f t="shared" si="1"/>
        <v>1257.7311335801173</v>
      </c>
      <c r="AE29">
        <f>'IDT-1'!B29</f>
        <v>0</v>
      </c>
      <c r="AF29" s="25"/>
      <c r="AG29">
        <f t="shared" si="2"/>
        <v>1257.7311335801173</v>
      </c>
      <c r="AI29" s="35">
        <f>PXIL!H29</f>
        <v>0</v>
      </c>
      <c r="AJ29" s="35">
        <f>PXIL!N29</f>
        <v>0</v>
      </c>
      <c r="AK29" s="35">
        <f>RTM_IEX!H29</f>
        <v>47.08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10.847200000000001</v>
      </c>
      <c r="E30">
        <f>GT_NG!P30</f>
        <v>4.1081761006289303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0.39000000000000012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965.59277955788366</v>
      </c>
      <c r="P30" s="37">
        <v>117.81479432686784</v>
      </c>
      <c r="Q30" s="37">
        <v>25.185608437935844</v>
      </c>
      <c r="R30" s="39">
        <v>26.760000000000005</v>
      </c>
      <c r="S30" s="39">
        <v>0</v>
      </c>
      <c r="T30" s="38">
        <f>SUMPRODUCT(LTA!J30:AN30,LTA!J$101:AN$101,LTA!J$103:AN$103)</f>
        <v>20.399999999999999</v>
      </c>
      <c r="U30" s="38">
        <f>SUMPRODUCT(LTA!J30:AN30,LTA!J$102:AN$102,LTA!J$103:AN$103)</f>
        <v>63.67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9.9942847557018677</v>
      </c>
      <c r="AD30">
        <f t="shared" si="1"/>
        <v>1271.3242736676145</v>
      </c>
      <c r="AE30">
        <f>'IDT-1'!B30</f>
        <v>0</v>
      </c>
      <c r="AF30" s="25"/>
      <c r="AG30">
        <f t="shared" si="2"/>
        <v>1271.3242736676145</v>
      </c>
      <c r="AI30" s="35">
        <f>PXIL!H30</f>
        <v>0</v>
      </c>
      <c r="AJ30" s="35">
        <f>PXIL!N30</f>
        <v>0</v>
      </c>
      <c r="AK30" s="35">
        <f>RTM_IEX!H30</f>
        <v>46.12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10.847200000000001</v>
      </c>
      <c r="E31">
        <f>GT_NG!P31</f>
        <v>4.1081761006289303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0.39000000000000012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964.49467829206083</v>
      </c>
      <c r="P31" s="37">
        <v>117.81479432686784</v>
      </c>
      <c r="Q31" s="37">
        <v>25.185608437935844</v>
      </c>
      <c r="R31" s="39">
        <v>38.020000000000003</v>
      </c>
      <c r="S31" s="39">
        <v>0</v>
      </c>
      <c r="T31" s="38">
        <f>SUMPRODUCT(LTA!J31:AN31,LTA!J$101:AN$101,LTA!J$103:AN$103)</f>
        <v>24.53</v>
      </c>
      <c r="U31" s="38">
        <f>SUMPRODUCT(LTA!J31:AN31,LTA!J$102:AN$102,LTA!J$103:AN$103)</f>
        <v>63.67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10.061925565828448</v>
      </c>
      <c r="AD31">
        <f t="shared" si="1"/>
        <v>1279.9285315916648</v>
      </c>
      <c r="AE31">
        <f>'IDT-1'!B31</f>
        <v>0</v>
      </c>
      <c r="AF31" s="25"/>
      <c r="AG31">
        <f t="shared" si="2"/>
        <v>1279.9285315916648</v>
      </c>
      <c r="AI31" s="35">
        <f>PXIL!H31</f>
        <v>0</v>
      </c>
      <c r="AJ31" s="35">
        <f>PXIL!N31</f>
        <v>0</v>
      </c>
      <c r="AK31" s="35">
        <f>RTM_IEX!H31</f>
        <v>40.35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4.1081761006289303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0.39000000000000012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957.43155570952388</v>
      </c>
      <c r="P32" s="37">
        <v>117.81479432686784</v>
      </c>
      <c r="Q32" s="37">
        <v>25.185608437935844</v>
      </c>
      <c r="R32" s="39">
        <v>43</v>
      </c>
      <c r="S32" s="39">
        <v>0</v>
      </c>
      <c r="T32" s="38">
        <f>SUMPRODUCT(LTA!J32:AN32,LTA!J$101:AN$101,LTA!J$103:AN$103)</f>
        <v>34.97</v>
      </c>
      <c r="U32" s="38">
        <f>SUMPRODUCT(LTA!J32:AN32,LTA!J$102:AN$102,LTA!J$103:AN$103)</f>
        <v>64.16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9.9885812096846607</v>
      </c>
      <c r="AD32">
        <f t="shared" si="1"/>
        <v>1270.5987533652717</v>
      </c>
      <c r="AE32">
        <f>'IDT-1'!B32</f>
        <v>0</v>
      </c>
      <c r="AF32" s="25"/>
      <c r="AG32">
        <f t="shared" si="2"/>
        <v>1270.5987533652717</v>
      </c>
      <c r="AI32" s="35">
        <f>PXIL!H32</f>
        <v>0</v>
      </c>
      <c r="AJ32" s="35">
        <f>PXIL!N32</f>
        <v>0</v>
      </c>
      <c r="AK32" s="35">
        <f>RTM_IEX!H32</f>
        <v>22.1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4.1081761006289303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0.39000000000000012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859.97339887975227</v>
      </c>
      <c r="P33" s="37">
        <v>117.81479432686784</v>
      </c>
      <c r="Q33" s="37">
        <v>38.11</v>
      </c>
      <c r="R33" s="39">
        <v>45</v>
      </c>
      <c r="S33" s="39">
        <v>0</v>
      </c>
      <c r="T33" s="38">
        <f>SUMPRODUCT(LTA!J33:AN33,LTA!J$101:AN$101,LTA!J$103:AN$103)</f>
        <v>48.519999999999996</v>
      </c>
      <c r="U33" s="38">
        <f>SUMPRODUCT(LTA!J33:AN33,LTA!J$102:AN$102,LTA!J$103:AN$103)</f>
        <v>64.16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9.4196315696834212</v>
      </c>
      <c r="AD33">
        <f t="shared" si="1"/>
        <v>1162.0839377375657</v>
      </c>
      <c r="AE33">
        <f>'IDT-1'!B33</f>
        <v>73</v>
      </c>
      <c r="AF33" s="25"/>
      <c r="AG33">
        <f t="shared" si="2"/>
        <v>1235.0839377375657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-18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0.39000000000000012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804.39391384305179</v>
      </c>
      <c r="P34" s="37">
        <v>117.81479432686784</v>
      </c>
      <c r="Q34" s="37">
        <v>38.11</v>
      </c>
      <c r="R34" s="39">
        <v>46.5</v>
      </c>
      <c r="S34" s="39">
        <v>0</v>
      </c>
      <c r="T34" s="38">
        <f>SUMPRODUCT(LTA!J34:AN34,LTA!J$101:AN$101,LTA!J$103:AN$103)</f>
        <v>71.92</v>
      </c>
      <c r="U34" s="38">
        <f>SUMPRODUCT(LTA!J34:AN34,LTA!J$102:AN$102,LTA!J$103:AN$103)</f>
        <v>64.16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9.1024258253097301</v>
      </c>
      <c r="AD34">
        <f t="shared" si="1"/>
        <v>1133.4473623446102</v>
      </c>
      <c r="AE34">
        <f>'IDT-1'!B34</f>
        <v>102</v>
      </c>
      <c r="AF34" s="25"/>
      <c r="AG34">
        <f t="shared" si="2"/>
        <v>1235.4473623446102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-12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0.39000000000000012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778.57969944079184</v>
      </c>
      <c r="P35" s="37">
        <v>117.81479432686784</v>
      </c>
      <c r="Q35" s="37">
        <v>38.11</v>
      </c>
      <c r="R35" s="39">
        <v>47.5</v>
      </c>
      <c r="S35" s="39">
        <v>0</v>
      </c>
      <c r="T35" s="38">
        <f>SUMPRODUCT(LTA!J35:AN35,LTA!J$101:AN$101,LTA!J$103:AN$103)</f>
        <v>102.53</v>
      </c>
      <c r="U35" s="38">
        <f>SUMPRODUCT(LTA!J35:AN35,LTA!J$102:AN$102,LTA!J$103:AN$103)</f>
        <v>35.81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9.2622591335808515</v>
      </c>
      <c r="AD35">
        <f t="shared" si="1"/>
        <v>1177.873314634079</v>
      </c>
      <c r="AE35">
        <f>'IDT-1'!B35</f>
        <v>86</v>
      </c>
      <c r="AF35" s="25"/>
      <c r="AG35">
        <f t="shared" si="2"/>
        <v>1263.873314634079</v>
      </c>
      <c r="AI35" s="35">
        <f>PXIL!H35</f>
        <v>0</v>
      </c>
      <c r="AJ35" s="35">
        <f>PXIL!N35</f>
        <v>0</v>
      </c>
      <c r="AK35" s="35">
        <f>RTM_IEX!H35</f>
        <v>54.76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12.570415814587594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0.39000000000000012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761.79613881607474</v>
      </c>
      <c r="P36" s="37">
        <v>117.81479432686784</v>
      </c>
      <c r="Q36" s="37">
        <v>38.11</v>
      </c>
      <c r="R36" s="39">
        <v>47.5</v>
      </c>
      <c r="S36" s="39">
        <v>0</v>
      </c>
      <c r="T36" s="38">
        <f>SUMPRODUCT(LTA!J36:AN36,LTA!J$101:AN$101,LTA!J$103:AN$103)</f>
        <v>140.47</v>
      </c>
      <c r="U36" s="38">
        <f>SUMPRODUCT(LTA!J36:AN36,LTA!J$102:AN$102,LTA!J$103:AN$103)</f>
        <v>35.81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9.5540526818687344</v>
      </c>
      <c r="AD36">
        <f t="shared" si="1"/>
        <v>1215.3244962756612</v>
      </c>
      <c r="AE36">
        <f>'IDT-1'!B36</f>
        <v>94</v>
      </c>
      <c r="AF36" s="25"/>
      <c r="AG36">
        <f t="shared" si="2"/>
        <v>1309.3244962756612</v>
      </c>
      <c r="AI36" s="35">
        <f>PXIL!H36</f>
        <v>0</v>
      </c>
      <c r="AJ36" s="35">
        <f>PXIL!N36</f>
        <v>0</v>
      </c>
      <c r="AK36" s="35">
        <f>RTM_IEX!H36</f>
        <v>58.61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12.570415814587594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0.39000000000000012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743.91671372263011</v>
      </c>
      <c r="P37" s="37">
        <v>122.64</v>
      </c>
      <c r="Q37" s="37">
        <v>38.11</v>
      </c>
      <c r="R37" s="39">
        <v>47.5</v>
      </c>
      <c r="S37" s="39">
        <v>0</v>
      </c>
      <c r="T37" s="38">
        <f>SUMPRODUCT(LTA!J37:AN37,LTA!J$101:AN$101,LTA!J$103:AN$103)</f>
        <v>183.13</v>
      </c>
      <c r="U37" s="38">
        <f>SUMPRODUCT(LTA!J37:AN37,LTA!J$102:AN$102,LTA!J$103:AN$103)</f>
        <v>42.9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10.222401770390301</v>
      </c>
      <c r="AD37">
        <f t="shared" si="1"/>
        <v>1300.3419277668277</v>
      </c>
      <c r="AE37">
        <f>'IDT-1'!B37</f>
        <v>106</v>
      </c>
      <c r="AF37" s="25"/>
      <c r="AG37">
        <f t="shared" si="2"/>
        <v>1406.3419277668277</v>
      </c>
      <c r="AI37" s="35">
        <f>PXIL!H37</f>
        <v>0</v>
      </c>
      <c r="AJ37" s="35">
        <f>PXIL!N37</f>
        <v>0</v>
      </c>
      <c r="AK37" s="35">
        <f>RTM_IEX!H37</f>
        <v>107.6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12.570415814587594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0.39000000000000012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734.04794666877581</v>
      </c>
      <c r="P38" s="37">
        <v>117.82690418986228</v>
      </c>
      <c r="Q38" s="37">
        <v>38.11</v>
      </c>
      <c r="R38" s="39">
        <v>47.5</v>
      </c>
      <c r="S38" s="39">
        <v>0</v>
      </c>
      <c r="T38" s="38">
        <f>SUMPRODUCT(LTA!J38:AN38,LTA!J$101:AN$101,LTA!J$103:AN$103)</f>
        <v>221.85999999999999</v>
      </c>
      <c r="U38" s="38">
        <f>SUMPRODUCT(LTA!J38:AN38,LTA!J$102:AN$102,LTA!J$103:AN$103)</f>
        <v>41.72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10.438291240051161</v>
      </c>
      <c r="AD38">
        <f t="shared" si="1"/>
        <v>1327.8041754331748</v>
      </c>
      <c r="AE38">
        <f>'IDT-1'!B38</f>
        <v>81</v>
      </c>
      <c r="AF38" s="25"/>
      <c r="AG38">
        <f t="shared" si="2"/>
        <v>1408.8041754331748</v>
      </c>
      <c r="AI38" s="35">
        <f>PXIL!H38</f>
        <v>0</v>
      </c>
      <c r="AJ38" s="35">
        <f>PXIL!N38</f>
        <v>0</v>
      </c>
      <c r="AK38" s="35">
        <f>RTM_IEX!H38</f>
        <v>112.41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12.44301295160191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0.39000000000000012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744.82992282376836</v>
      </c>
      <c r="P39" s="37">
        <v>117.82690418986228</v>
      </c>
      <c r="Q39" s="37">
        <v>38.11</v>
      </c>
      <c r="R39" s="39">
        <v>47.5</v>
      </c>
      <c r="S39" s="39">
        <v>0</v>
      </c>
      <c r="T39" s="38">
        <f>SUMPRODUCT(LTA!J39:AN39,LTA!J$101:AN$101,LTA!J$103:AN$103)</f>
        <v>282.15999999999997</v>
      </c>
      <c r="U39" s="38">
        <f>SUMPRODUCT(LTA!J39:AN39,LTA!J$102:AN$102,LTA!J$103:AN$103)</f>
        <v>39.620000000000005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11.409114911728812</v>
      </c>
      <c r="AD39">
        <f t="shared" si="1"/>
        <v>1451.2979250535036</v>
      </c>
      <c r="AE39">
        <f>'IDT-1'!B39</f>
        <v>33</v>
      </c>
      <c r="AF39" s="25"/>
      <c r="AG39">
        <f t="shared" si="2"/>
        <v>1484.2979250535036</v>
      </c>
      <c r="AI39" s="35">
        <f>PXIL!H39</f>
        <v>0</v>
      </c>
      <c r="AJ39" s="35">
        <f>PXIL!N39</f>
        <v>0</v>
      </c>
      <c r="AK39" s="35">
        <f>RTM_IEX!H39</f>
        <v>168.12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12.44301295160191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0.39000000000000012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741.10992282376833</v>
      </c>
      <c r="P40" s="37">
        <v>117.82690418986228</v>
      </c>
      <c r="Q40" s="37">
        <v>38.11</v>
      </c>
      <c r="R40" s="39">
        <v>47.5</v>
      </c>
      <c r="S40" s="39">
        <v>0</v>
      </c>
      <c r="T40" s="38">
        <f>SUMPRODUCT(LTA!J40:AN40,LTA!J$101:AN$101,LTA!J$103:AN$103)</f>
        <v>324.52</v>
      </c>
      <c r="U40" s="38">
        <f>SUMPRODUCT(LTA!J40:AN40,LTA!J$102:AN$102,LTA!J$103:AN$103)</f>
        <v>38.409999999999997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11.843496911728812</v>
      </c>
      <c r="AD40">
        <f t="shared" si="1"/>
        <v>1506.5535430535037</v>
      </c>
      <c r="AE40">
        <f>'IDT-1'!B40</f>
        <v>0</v>
      </c>
      <c r="AF40" s="25"/>
      <c r="AG40">
        <f t="shared" si="2"/>
        <v>1506.5535430535037</v>
      </c>
      <c r="AI40" s="35">
        <f>PXIL!H40</f>
        <v>0</v>
      </c>
      <c r="AJ40" s="35">
        <f>PXIL!N40</f>
        <v>0</v>
      </c>
      <c r="AK40" s="35">
        <f>RTM_IEX!H40</f>
        <v>186.38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12.44301295160191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0.39000000000000012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808.19690225935551</v>
      </c>
      <c r="P41" s="37">
        <v>117.82690418986228</v>
      </c>
      <c r="Q41" s="37">
        <v>38.11</v>
      </c>
      <c r="R41" s="39">
        <v>47.5</v>
      </c>
      <c r="S41" s="39">
        <v>0</v>
      </c>
      <c r="T41" s="38">
        <f>SUMPRODUCT(LTA!J41:AN41,LTA!J$101:AN$101,LTA!J$103:AN$103)</f>
        <v>364.53999999999996</v>
      </c>
      <c r="U41" s="38">
        <f>SUMPRODUCT(LTA!J41:AN41,LTA!J$102:AN$102,LTA!J$103:AN$103)</f>
        <v>37.11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12.06920535132639</v>
      </c>
      <c r="AD41">
        <f t="shared" si="1"/>
        <v>1535.264814049493</v>
      </c>
      <c r="AE41">
        <f>'IDT-1'!B41</f>
        <v>0</v>
      </c>
      <c r="AF41" s="25"/>
      <c r="AG41">
        <f t="shared" si="2"/>
        <v>1535.264814049493</v>
      </c>
      <c r="AI41" s="35">
        <f>PXIL!H41</f>
        <v>0</v>
      </c>
      <c r="AJ41" s="35">
        <f>PXIL!N41</f>
        <v>0</v>
      </c>
      <c r="AK41" s="35">
        <f>RTM_IEX!H41</f>
        <v>109.51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12.44301295160191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0.39000000000000012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855.15690225935543</v>
      </c>
      <c r="P42" s="37">
        <v>117.82690418986228</v>
      </c>
      <c r="Q42" s="37">
        <v>38.11</v>
      </c>
      <c r="R42" s="39">
        <v>47.5</v>
      </c>
      <c r="S42" s="39">
        <v>0</v>
      </c>
      <c r="T42" s="38">
        <f>SUMPRODUCT(LTA!J42:AN42,LTA!J$101:AN$101,LTA!J$103:AN$103)</f>
        <v>401.98</v>
      </c>
      <c r="U42" s="38">
        <f>SUMPRODUCT(LTA!J42:AN42,LTA!J$102:AN$102,LTA!J$103:AN$103)</f>
        <v>36.299999999999997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12.204223351326391</v>
      </c>
      <c r="AD42">
        <f t="shared" si="1"/>
        <v>1552.439796049493</v>
      </c>
      <c r="AE42">
        <f>'IDT-1'!B42</f>
        <v>0</v>
      </c>
      <c r="AF42" s="25"/>
      <c r="AG42">
        <f t="shared" si="2"/>
        <v>1552.439796049493</v>
      </c>
      <c r="AI42" s="35">
        <f>PXIL!H42</f>
        <v>0</v>
      </c>
      <c r="AJ42" s="35">
        <f>PXIL!N42</f>
        <v>0</v>
      </c>
      <c r="AK42" s="35">
        <f>RTM_IEX!H42</f>
        <v>43.23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12.44301295160191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0.39000000000000012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825.74247720472351</v>
      </c>
      <c r="P43" s="37">
        <v>117.82690418986228</v>
      </c>
      <c r="Q43" s="37">
        <v>38.11</v>
      </c>
      <c r="R43" s="39">
        <v>47.5</v>
      </c>
      <c r="S43" s="39">
        <v>0</v>
      </c>
      <c r="T43" s="38">
        <f>SUMPRODUCT(LTA!J43:AN43,LTA!J$101:AN$101,LTA!J$103:AN$103)</f>
        <v>439.63</v>
      </c>
      <c r="U43" s="38">
        <f>SUMPRODUCT(LTA!J43:AN43,LTA!J$102:AN$102,LTA!J$103:AN$103)</f>
        <v>38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12.041948835900264</v>
      </c>
      <c r="AD43">
        <f t="shared" si="1"/>
        <v>1531.7976455102876</v>
      </c>
      <c r="AE43">
        <f>'IDT-1'!B43</f>
        <v>0</v>
      </c>
      <c r="AF43" s="25"/>
      <c r="AG43">
        <f t="shared" si="2"/>
        <v>1531.7976455102876</v>
      </c>
      <c r="AI43" s="35">
        <f>PXIL!H43</f>
        <v>0</v>
      </c>
      <c r="AJ43" s="35">
        <f>PXIL!N43</f>
        <v>0</v>
      </c>
      <c r="AK43" s="35">
        <f>RTM_IEX!H43</f>
        <v>12.49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12.44301295160191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0.39000000000000012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809.07832274400448</v>
      </c>
      <c r="P44" s="37">
        <v>117.82690418986228</v>
      </c>
      <c r="Q44" s="37">
        <v>38.11</v>
      </c>
      <c r="R44" s="39">
        <v>47.5</v>
      </c>
      <c r="S44" s="39">
        <v>0</v>
      </c>
      <c r="T44" s="38">
        <f>SUMPRODUCT(LTA!J44:AN44,LTA!J$101:AN$101,LTA!J$103:AN$103)</f>
        <v>468.31</v>
      </c>
      <c r="U44" s="38">
        <f>SUMPRODUCT(LTA!J44:AN44,LTA!J$102:AN$102,LTA!J$103:AN$103)</f>
        <v>38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12.113208431106655</v>
      </c>
      <c r="AD44">
        <f t="shared" si="1"/>
        <v>1540.8622314543618</v>
      </c>
      <c r="AE44">
        <f>'IDT-1'!B44</f>
        <v>0</v>
      </c>
      <c r="AF44" s="25"/>
      <c r="AG44">
        <f t="shared" si="2"/>
        <v>1540.8622314543618</v>
      </c>
      <c r="AI44" s="35">
        <f>PXIL!H44</f>
        <v>0</v>
      </c>
      <c r="AJ44" s="35">
        <f>PXIL!N44</f>
        <v>0</v>
      </c>
      <c r="AK44" s="35">
        <f>RTM_IEX!H44</f>
        <v>9.61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12.44301295160191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0.39000000000000012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797.85488835005629</v>
      </c>
      <c r="P45" s="37">
        <v>117.82690418986228</v>
      </c>
      <c r="Q45" s="37">
        <v>38.11</v>
      </c>
      <c r="R45" s="39">
        <v>47.5</v>
      </c>
      <c r="S45" s="39">
        <v>0</v>
      </c>
      <c r="T45" s="38">
        <f>SUMPRODUCT(LTA!J45:AN45,LTA!J$101:AN$101,LTA!J$103:AN$103)</f>
        <v>493.57000000000005</v>
      </c>
      <c r="U45" s="38">
        <f>SUMPRODUCT(LTA!J45:AN45,LTA!J$102:AN$102,LTA!J$103:AN$103)</f>
        <v>38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12.230181642833859</v>
      </c>
      <c r="AD45">
        <f t="shared" si="1"/>
        <v>1555.7418238486866</v>
      </c>
      <c r="AE45">
        <f>'IDT-1'!B45</f>
        <v>0</v>
      </c>
      <c r="AF45" s="25"/>
      <c r="AG45">
        <f t="shared" si="2"/>
        <v>1555.7418238486866</v>
      </c>
      <c r="AI45" s="35">
        <f>PXIL!H45</f>
        <v>0</v>
      </c>
      <c r="AJ45" s="35">
        <f>PXIL!N45</f>
        <v>0</v>
      </c>
      <c r="AK45" s="35">
        <f>RTM_IEX!H45</f>
        <v>10.57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12.44301295160191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0.39000000000000012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782.86488835005628</v>
      </c>
      <c r="P46" s="37">
        <v>117.82690418986228</v>
      </c>
      <c r="Q46" s="37">
        <v>38.11</v>
      </c>
      <c r="R46" s="39">
        <v>47.5</v>
      </c>
      <c r="S46" s="39">
        <v>0</v>
      </c>
      <c r="T46" s="38">
        <f>SUMPRODUCT(LTA!J46:AN46,LTA!J$101:AN$101,LTA!J$103:AN$103)</f>
        <v>511.98</v>
      </c>
      <c r="U46" s="38">
        <f>SUMPRODUCT(LTA!J46:AN46,LTA!J$102:AN$102,LTA!J$103:AN$103)</f>
        <v>37.799999999999997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12.255297642833856</v>
      </c>
      <c r="AD46">
        <f t="shared" si="1"/>
        <v>1558.9367078486862</v>
      </c>
      <c r="AE46">
        <f>'IDT-1'!B46</f>
        <v>0</v>
      </c>
      <c r="AF46" s="25"/>
      <c r="AG46">
        <f t="shared" si="2"/>
        <v>1558.9367078486862</v>
      </c>
      <c r="AI46" s="35">
        <f>PXIL!H46</f>
        <v>0</v>
      </c>
      <c r="AJ46" s="35">
        <f>PXIL!N46</f>
        <v>0</v>
      </c>
      <c r="AK46" s="35">
        <f>RTM_IEX!H46</f>
        <v>10.57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12.44301295160191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0.39000000000000012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758.65584959228693</v>
      </c>
      <c r="P47" s="37">
        <v>117.82690418986228</v>
      </c>
      <c r="Q47" s="37">
        <v>38.403303695955373</v>
      </c>
      <c r="R47" s="39">
        <v>47.5</v>
      </c>
      <c r="S47" s="39">
        <v>0</v>
      </c>
      <c r="T47" s="38">
        <f>SUMPRODUCT(LTA!J47:AN47,LTA!J$101:AN$101,LTA!J$103:AN$103)</f>
        <v>523.74</v>
      </c>
      <c r="U47" s="38">
        <f>SUMPRODUCT(LTA!J47:AN47,LTA!J$102:AN$102,LTA!J$103:AN$103)</f>
        <v>43.4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12.216052728742961</v>
      </c>
      <c r="AD47">
        <f t="shared" si="1"/>
        <v>1529.8502177009636</v>
      </c>
      <c r="AE47">
        <f>'IDT-1'!B47</f>
        <v>0</v>
      </c>
      <c r="AF47" s="25"/>
      <c r="AG47">
        <f t="shared" si="2"/>
        <v>1529.8502177009636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-12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12.44301295160191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0.39000000000000012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766.59303899582835</v>
      </c>
      <c r="P48" s="37">
        <v>117.82690418986228</v>
      </c>
      <c r="Q48" s="37">
        <v>38.403303695955373</v>
      </c>
      <c r="R48" s="39">
        <v>47.5</v>
      </c>
      <c r="S48" s="39">
        <v>0</v>
      </c>
      <c r="T48" s="38">
        <f>SUMPRODUCT(LTA!J48:AN48,LTA!J$101:AN$101,LTA!J$103:AN$103)</f>
        <v>532.12000000000012</v>
      </c>
      <c r="U48" s="38">
        <f>SUMPRODUCT(LTA!J48:AN48,LTA!J$102:AN$102,LTA!J$103:AN$103)</f>
        <v>43.2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12.373212079221002</v>
      </c>
      <c r="AD48">
        <f t="shared" si="1"/>
        <v>1541.8102477540269</v>
      </c>
      <c r="AE48">
        <f>'IDT-1'!B48</f>
        <v>0</v>
      </c>
      <c r="AF48" s="25"/>
      <c r="AG48">
        <f t="shared" si="2"/>
        <v>1541.8102477540269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-16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12.442413549752999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0.39000000000000012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744.38877534831784</v>
      </c>
      <c r="P49" s="37">
        <v>117.82690418986228</v>
      </c>
      <c r="Q49" s="37">
        <v>38.06</v>
      </c>
      <c r="R49" s="39">
        <v>47.5</v>
      </c>
      <c r="S49" s="39">
        <v>0</v>
      </c>
      <c r="T49" s="38">
        <f>SUMPRODUCT(LTA!J49:AN49,LTA!J$101:AN$101,LTA!J$103:AN$103)</f>
        <v>536.41000000000008</v>
      </c>
      <c r="U49" s="38">
        <f>SUMPRODUCT(LTA!J49:AN49,LTA!J$102:AN$102,LTA!J$103:AN$103)</f>
        <v>43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12.394326062542238</v>
      </c>
      <c r="AD49">
        <f t="shared" si="1"/>
        <v>1502.3309670253909</v>
      </c>
      <c r="AE49">
        <f>'IDT-1'!B49</f>
        <v>0</v>
      </c>
      <c r="AF49" s="25"/>
      <c r="AG49">
        <f t="shared" si="2"/>
        <v>1502.3309670253909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-37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12.442413549752999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0.39000000000000012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728.90635121788307</v>
      </c>
      <c r="P50" s="37">
        <v>117.82690418986228</v>
      </c>
      <c r="Q50" s="37">
        <v>38.06</v>
      </c>
      <c r="R50" s="39">
        <v>47.5</v>
      </c>
      <c r="S50" s="39">
        <v>0</v>
      </c>
      <c r="T50" s="38">
        <f>SUMPRODUCT(LTA!J50:AN50,LTA!J$101:AN$101,LTA!J$103:AN$103)</f>
        <v>536.6400000000001</v>
      </c>
      <c r="U50" s="38">
        <f>SUMPRODUCT(LTA!J50:AN50,LTA!J$102:AN$102,LTA!J$103:AN$103)</f>
        <v>42.8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12.234490562911825</v>
      </c>
      <c r="AD50">
        <f t="shared" si="1"/>
        <v>1492.0383783945865</v>
      </c>
      <c r="AE50">
        <f>'IDT-1'!B50</f>
        <v>0</v>
      </c>
      <c r="AF50" s="25"/>
      <c r="AG50">
        <f t="shared" si="2"/>
        <v>1492.0383783945865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-32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12.442413549752999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0.39000000000000012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731.54460453153263</v>
      </c>
      <c r="P51" s="37">
        <v>57.645217706164573</v>
      </c>
      <c r="Q51" s="37">
        <v>20.81</v>
      </c>
      <c r="R51" s="39">
        <v>47.5</v>
      </c>
      <c r="S51" s="39">
        <v>0</v>
      </c>
      <c r="T51" s="38">
        <f>SUMPRODUCT(LTA!J51:AN51,LTA!J$101:AN$101,LTA!J$103:AN$103)</f>
        <v>536.73</v>
      </c>
      <c r="U51" s="38">
        <f>SUMPRODUCT(LTA!J51:AN51,LTA!J$102:AN$102,LTA!J$103:AN$103)</f>
        <v>68.260000000000005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11.677442781968152</v>
      </c>
      <c r="AD51">
        <f t="shared" si="1"/>
        <v>1465.3519930054817</v>
      </c>
      <c r="AE51">
        <f>'IDT-1'!B51</f>
        <v>0</v>
      </c>
      <c r="AF51" s="25"/>
      <c r="AG51">
        <f t="shared" si="2"/>
        <v>1465.3519930054817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12.442413549752999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0.39000000000000012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731.07903025617031</v>
      </c>
      <c r="P52" s="37">
        <v>57.645217706164573</v>
      </c>
      <c r="Q52" s="37">
        <v>20.81</v>
      </c>
      <c r="R52" s="39">
        <v>47.5</v>
      </c>
      <c r="S52" s="39">
        <v>0</v>
      </c>
      <c r="T52" s="38">
        <f>SUMPRODUCT(LTA!J52:AN52,LTA!J$101:AN$101,LTA!J$103:AN$103)</f>
        <v>536.71</v>
      </c>
      <c r="U52" s="38">
        <f>SUMPRODUCT(LTA!J52:AN52,LTA!J$102:AN$102,LTA!J$103:AN$103)</f>
        <v>68.460000000000008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11.793135076859391</v>
      </c>
      <c r="AD52">
        <f t="shared" si="1"/>
        <v>1449.9507264352283</v>
      </c>
      <c r="AE52">
        <f>'IDT-1'!B52</f>
        <v>0</v>
      </c>
      <c r="AF52" s="25"/>
      <c r="AG52">
        <f t="shared" si="2"/>
        <v>1449.9507264352283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-25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12.442413549752999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0.39000000000000012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701.94835912022938</v>
      </c>
      <c r="P53" s="37">
        <v>57.645217706164573</v>
      </c>
      <c r="Q53" s="37">
        <v>25.185608437935844</v>
      </c>
      <c r="R53" s="39">
        <v>47.5</v>
      </c>
      <c r="S53" s="39">
        <v>0</v>
      </c>
      <c r="T53" s="38">
        <f>SUMPRODUCT(LTA!J53:AN53,LTA!J$101:AN$101,LTA!J$103:AN$103)</f>
        <v>536.74</v>
      </c>
      <c r="U53" s="38">
        <f>SUMPRODUCT(LTA!J53:AN53,LTA!J$102:AN$102,LTA!J$103:AN$103)</f>
        <v>68.260000000000005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11.606580906097555</v>
      </c>
      <c r="AD53">
        <f t="shared" si="1"/>
        <v>1424.212217907985</v>
      </c>
      <c r="AE53">
        <f>'IDT-1'!B53</f>
        <v>0</v>
      </c>
      <c r="AF53" s="25"/>
      <c r="AG53">
        <f t="shared" si="2"/>
        <v>1424.212217907985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-26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12.442413549752999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0.39000000000000012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701.94835912022938</v>
      </c>
      <c r="P54" s="37">
        <v>57.645217706164573</v>
      </c>
      <c r="Q54" s="37">
        <v>25.185608437935844</v>
      </c>
      <c r="R54" s="39">
        <v>47.5</v>
      </c>
      <c r="S54" s="39">
        <v>0</v>
      </c>
      <c r="T54" s="38">
        <f>SUMPRODUCT(LTA!J54:AN54,LTA!J$101:AN$101,LTA!J$103:AN$103)</f>
        <v>536.67000000000007</v>
      </c>
      <c r="U54" s="38">
        <f>SUMPRODUCT(LTA!J54:AN54,LTA!J$102:AN$102,LTA!J$103:AN$103)</f>
        <v>67.86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11.760141271749642</v>
      </c>
      <c r="AD54">
        <f t="shared" si="1"/>
        <v>1403.5886575423328</v>
      </c>
      <c r="AE54">
        <f>'IDT-1'!B54</f>
        <v>0</v>
      </c>
      <c r="AF54" s="25"/>
      <c r="AG54">
        <f t="shared" si="2"/>
        <v>1403.5886575423328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-46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12.442413549752999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0.39000000000000012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624.47926394939975</v>
      </c>
      <c r="P55" s="37">
        <v>57.645217706164573</v>
      </c>
      <c r="Q55" s="37">
        <v>25.185608437935844</v>
      </c>
      <c r="R55" s="39">
        <v>47.5</v>
      </c>
      <c r="S55" s="39">
        <v>0</v>
      </c>
      <c r="T55" s="38">
        <f>SUMPRODUCT(LTA!J55:AN55,LTA!J$101:AN$101,LTA!J$103:AN$103)</f>
        <v>532.41000000000008</v>
      </c>
      <c r="U55" s="38">
        <f>SUMPRODUCT(LTA!J55:AN55,LTA!J$102:AN$102,LTA!J$103:AN$103)</f>
        <v>66.66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10.750971688417374</v>
      </c>
      <c r="AD55">
        <f t="shared" si="1"/>
        <v>1367.5787319548358</v>
      </c>
      <c r="AE55">
        <f>'IDT-1'!B55</f>
        <v>0</v>
      </c>
      <c r="AF55" s="25"/>
      <c r="AG55">
        <f t="shared" si="2"/>
        <v>1367.5787319548358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12.441078208048598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0.39000000000000012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607.70288233948281</v>
      </c>
      <c r="P56" s="37">
        <v>57.645217706164573</v>
      </c>
      <c r="Q56" s="37">
        <v>25.185608437935844</v>
      </c>
      <c r="R56" s="39">
        <v>47.5</v>
      </c>
      <c r="S56" s="39">
        <v>0</v>
      </c>
      <c r="T56" s="38">
        <f>SUMPRODUCT(LTA!J56:AN56,LTA!J$101:AN$101,LTA!J$103:AN$103)</f>
        <v>524.13000000000011</v>
      </c>
      <c r="U56" s="38">
        <f>SUMPRODUCT(LTA!J56:AN56,LTA!J$102:AN$102,LTA!J$103:AN$103)</f>
        <v>65.86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10.549281496194729</v>
      </c>
      <c r="AD56">
        <f t="shared" si="1"/>
        <v>1341.9227051954372</v>
      </c>
      <c r="AE56">
        <f>'IDT-1'!B56</f>
        <v>0</v>
      </c>
      <c r="AF56" s="25"/>
      <c r="AG56">
        <f t="shared" si="2"/>
        <v>1341.9227051954372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12.441078208048598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0.39000000000000012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613.0042133821737</v>
      </c>
      <c r="P57" s="37">
        <v>57.645217706164573</v>
      </c>
      <c r="Q57" s="37">
        <v>25.185608437935844</v>
      </c>
      <c r="R57" s="39">
        <v>47.5</v>
      </c>
      <c r="S57" s="39">
        <v>0</v>
      </c>
      <c r="T57" s="38">
        <f>SUMPRODUCT(LTA!J57:AN57,LTA!J$101:AN$101,LTA!J$103:AN$103)</f>
        <v>530.90000000000009</v>
      </c>
      <c r="U57" s="38">
        <f>SUMPRODUCT(LTA!J57:AN57,LTA!J$102:AN$102,LTA!J$103:AN$103)</f>
        <v>67.260000000000005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10.654357878327717</v>
      </c>
      <c r="AD57">
        <f t="shared" si="1"/>
        <v>1355.288959855995</v>
      </c>
      <c r="AE57">
        <f>'IDT-1'!B57</f>
        <v>0</v>
      </c>
      <c r="AF57" s="25"/>
      <c r="AG57">
        <f t="shared" si="2"/>
        <v>1355.288959855995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12.441078208048598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0.39000000000000012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613.0042133821737</v>
      </c>
      <c r="P58" s="37">
        <v>57.645217706164573</v>
      </c>
      <c r="Q58" s="37">
        <v>25.185608437935844</v>
      </c>
      <c r="R58" s="39">
        <v>47.5</v>
      </c>
      <c r="S58" s="39">
        <v>0</v>
      </c>
      <c r="T58" s="38">
        <f>SUMPRODUCT(LTA!J58:AN58,LTA!J$101:AN$101,LTA!J$103:AN$103)</f>
        <v>513.62000000000012</v>
      </c>
      <c r="U58" s="38">
        <f>SUMPRODUCT(LTA!J58:AN58,LTA!J$102:AN$102,LTA!J$103:AN$103)</f>
        <v>67.06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10.660441878327717</v>
      </c>
      <c r="AD58">
        <f t="shared" si="1"/>
        <v>1356.0628758559949</v>
      </c>
      <c r="AE58">
        <f>'IDT-1'!B58</f>
        <v>0</v>
      </c>
      <c r="AF58" s="25"/>
      <c r="AG58">
        <f t="shared" si="2"/>
        <v>1356.0628758559949</v>
      </c>
      <c r="AI58" s="35">
        <f>PXIL!H58</f>
        <v>0</v>
      </c>
      <c r="AJ58" s="35">
        <f>PXIL!N58</f>
        <v>0</v>
      </c>
      <c r="AK58" s="35">
        <f>RTM_IEX!H58</f>
        <v>18.260000000000002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12.441078208048598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0.39000000000000012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631.37982269376801</v>
      </c>
      <c r="P59" s="37">
        <v>57.645217706164573</v>
      </c>
      <c r="Q59" s="37">
        <v>25.185608437935844</v>
      </c>
      <c r="R59" s="39">
        <v>47.5</v>
      </c>
      <c r="S59" s="39">
        <v>0</v>
      </c>
      <c r="T59" s="38">
        <f>SUMPRODUCT(LTA!J59:AN59,LTA!J$101:AN$101,LTA!J$103:AN$103)</f>
        <v>491.09000000000003</v>
      </c>
      <c r="U59" s="38">
        <f>SUMPRODUCT(LTA!J59:AN59,LTA!J$102:AN$102,LTA!J$103:AN$103)</f>
        <v>67.36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10.624293630958151</v>
      </c>
      <c r="AD59">
        <f t="shared" si="1"/>
        <v>1351.4646334149586</v>
      </c>
      <c r="AE59">
        <f>'IDT-1'!B59</f>
        <v>0</v>
      </c>
      <c r="AF59" s="25"/>
      <c r="AG59">
        <f t="shared" si="2"/>
        <v>1351.4646334149586</v>
      </c>
      <c r="AI59" s="35">
        <f>PXIL!H59</f>
        <v>0</v>
      </c>
      <c r="AJ59" s="35">
        <f>PXIL!N59</f>
        <v>0</v>
      </c>
      <c r="AK59" s="35">
        <f>RTM_IEX!H59</f>
        <v>17.29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12.441078208048598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0.39000000000000012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631.37982269376801</v>
      </c>
      <c r="P60" s="37">
        <v>57.645217706164573</v>
      </c>
      <c r="Q60" s="37">
        <v>25.185608437935844</v>
      </c>
      <c r="R60" s="39">
        <v>47.5</v>
      </c>
      <c r="S60" s="39">
        <v>0</v>
      </c>
      <c r="T60" s="38">
        <f>SUMPRODUCT(LTA!J60:AN60,LTA!J$101:AN$101,LTA!J$103:AN$103)</f>
        <v>467.75000000000006</v>
      </c>
      <c r="U60" s="38">
        <f>SUMPRODUCT(LTA!J60:AN60,LTA!J$102:AN$102,LTA!J$103:AN$103)</f>
        <v>66.760000000000005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10.594965630958152</v>
      </c>
      <c r="AD60">
        <f t="shared" si="1"/>
        <v>1347.7339614149589</v>
      </c>
      <c r="AE60">
        <f>'IDT-1'!B60</f>
        <v>0</v>
      </c>
      <c r="AF60" s="25"/>
      <c r="AG60">
        <f t="shared" si="2"/>
        <v>1347.7339614149589</v>
      </c>
      <c r="AI60" s="35">
        <f>PXIL!H60</f>
        <v>0</v>
      </c>
      <c r="AJ60" s="35">
        <f>PXIL!N60</f>
        <v>0</v>
      </c>
      <c r="AK60" s="35">
        <f>RTM_IEX!H60</f>
        <v>37.47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12.441078208048598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0.39000000000000012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707.34508126773142</v>
      </c>
      <c r="P61" s="37">
        <v>57.645217706164573</v>
      </c>
      <c r="Q61" s="37">
        <v>25.185608437935844</v>
      </c>
      <c r="R61" s="39">
        <v>47.5</v>
      </c>
      <c r="S61" s="39">
        <v>0</v>
      </c>
      <c r="T61" s="38">
        <f>SUMPRODUCT(LTA!J61:AN61,LTA!J$101:AN$101,LTA!J$103:AN$103)</f>
        <v>447.44</v>
      </c>
      <c r="U61" s="38">
        <f>SUMPRODUCT(LTA!J61:AN61,LTA!J$102:AN$102,LTA!J$103:AN$103)</f>
        <v>65.760000000000005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11.20855106307393</v>
      </c>
      <c r="AD61">
        <f t="shared" si="1"/>
        <v>1303.3056345568066</v>
      </c>
      <c r="AE61">
        <f>'IDT-1'!B61</f>
        <v>0</v>
      </c>
      <c r="AF61" s="25"/>
      <c r="AG61">
        <f t="shared" si="2"/>
        <v>1303.3056345568066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-61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12.441078208048598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0.39000000000000012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707.34508126773142</v>
      </c>
      <c r="P62" s="37">
        <v>57.645217706164573</v>
      </c>
      <c r="Q62" s="37">
        <v>25.185608437935844</v>
      </c>
      <c r="R62" s="39">
        <v>47.5</v>
      </c>
      <c r="S62" s="39">
        <v>0</v>
      </c>
      <c r="T62" s="38">
        <f>SUMPRODUCT(LTA!J62:AN62,LTA!J$101:AN$101,LTA!J$103:AN$103)</f>
        <v>419.25000000000006</v>
      </c>
      <c r="U62" s="38">
        <f>SUMPRODUCT(LTA!J62:AN62,LTA!J$102:AN$102,LTA!J$103:AN$103)</f>
        <v>64.16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10.716765559747989</v>
      </c>
      <c r="AD62">
        <f t="shared" si="1"/>
        <v>1307.0074200601325</v>
      </c>
      <c r="AE62">
        <f>'IDT-1'!B62</f>
        <v>0</v>
      </c>
      <c r="AF62" s="25"/>
      <c r="AG62">
        <f t="shared" si="2"/>
        <v>1307.0074200601325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-28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12.441078208048598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0.39000000000000012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677.97478909651397</v>
      </c>
      <c r="P63" s="37">
        <v>57.645217706164573</v>
      </c>
      <c r="Q63" s="37">
        <v>25.185608437935844</v>
      </c>
      <c r="R63" s="39">
        <v>47.5</v>
      </c>
      <c r="S63" s="39">
        <v>0</v>
      </c>
      <c r="T63" s="38">
        <f>SUMPRODUCT(LTA!J63:AN63,LTA!J$101:AN$101,LTA!J$103:AN$103)</f>
        <v>385.58</v>
      </c>
      <c r="U63" s="38">
        <f>SUMPRODUCT(LTA!J63:AN63,LTA!J$102:AN$102,LTA!J$103:AN$103)</f>
        <v>62.960000000000008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10.451874368899569</v>
      </c>
      <c r="AD63">
        <f t="shared" si="1"/>
        <v>1329.5320190797631</v>
      </c>
      <c r="AE63">
        <f>'IDT-1'!B63</f>
        <v>0</v>
      </c>
      <c r="AF63" s="25"/>
      <c r="AG63">
        <f t="shared" si="2"/>
        <v>1329.5320190797631</v>
      </c>
      <c r="AI63" s="35">
        <f>PXIL!H63</f>
        <v>0</v>
      </c>
      <c r="AJ63" s="35">
        <f>PXIL!N63</f>
        <v>0</v>
      </c>
      <c r="AK63" s="35">
        <f>RTM_IEX!H63</f>
        <v>58.6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12.441078208048598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0.39000000000000012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690.09355615036827</v>
      </c>
      <c r="P64" s="37">
        <v>57.645217706164573</v>
      </c>
      <c r="Q64" s="37">
        <v>25.185608437935844</v>
      </c>
      <c r="R64" s="39">
        <v>47.5</v>
      </c>
      <c r="S64" s="39">
        <v>0</v>
      </c>
      <c r="T64" s="38">
        <f>SUMPRODUCT(LTA!J64:AN64,LTA!J$101:AN$101,LTA!J$103:AN$103)</f>
        <v>345.07</v>
      </c>
      <c r="U64" s="38">
        <f>SUMPRODUCT(LTA!J64:AN64,LTA!J$102:AN$102,LTA!J$103:AN$103)</f>
        <v>62.36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10.413098751919632</v>
      </c>
      <c r="AD64">
        <f t="shared" si="1"/>
        <v>1324.5995617505973</v>
      </c>
      <c r="AE64">
        <f>'IDT-1'!B64</f>
        <v>0</v>
      </c>
      <c r="AF64" s="25"/>
      <c r="AG64">
        <f t="shared" si="2"/>
        <v>1324.5995617505973</v>
      </c>
      <c r="AI64" s="35">
        <f>PXIL!H64</f>
        <v>0</v>
      </c>
      <c r="AJ64" s="35">
        <f>PXIL!N64</f>
        <v>0</v>
      </c>
      <c r="AK64" s="35">
        <f>RTM_IEX!H64</f>
        <v>82.62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12.441078208048598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0.39000000000000012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724.08337120301633</v>
      </c>
      <c r="P65" s="37">
        <v>117.82690418986228</v>
      </c>
      <c r="Q65" s="37">
        <v>25.185608437935844</v>
      </c>
      <c r="R65" s="39">
        <v>47.5</v>
      </c>
      <c r="S65" s="39">
        <v>0</v>
      </c>
      <c r="T65" s="38">
        <f>SUMPRODUCT(LTA!J65:AN65,LTA!J$101:AN$101,LTA!J$103:AN$103)</f>
        <v>306.90999999999997</v>
      </c>
      <c r="U65" s="38">
        <f>SUMPRODUCT(LTA!J65:AN65,LTA!J$102:AN$102,LTA!J$103:AN$103)</f>
        <v>62.97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0.86</v>
      </c>
      <c r="AB65" s="76">
        <f>-STOA!N65</f>
        <v>0</v>
      </c>
      <c r="AC65">
        <f t="shared" si="0"/>
        <v>10.480034463903131</v>
      </c>
      <c r="AD65">
        <f t="shared" si="1"/>
        <v>1333.1141275749596</v>
      </c>
      <c r="AE65">
        <f>'IDT-1'!B65</f>
        <v>0</v>
      </c>
      <c r="AF65" s="25"/>
      <c r="AG65">
        <f t="shared" si="2"/>
        <v>1333.1141275749596</v>
      </c>
      <c r="AI65" s="35">
        <f>PXIL!H65</f>
        <v>0</v>
      </c>
      <c r="AJ65" s="35">
        <f>PXIL!N65</f>
        <v>0</v>
      </c>
      <c r="AK65" s="35">
        <f>RTM_IEX!H65</f>
        <v>34.58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12.441078208048598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0.39000000000000012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724.08337120301633</v>
      </c>
      <c r="P66" s="37">
        <v>117.82</v>
      </c>
      <c r="Q66" s="37">
        <v>39.61415375534898</v>
      </c>
      <c r="R66" s="39">
        <v>47.5</v>
      </c>
      <c r="S66" s="39">
        <v>0</v>
      </c>
      <c r="T66" s="38">
        <f>SUMPRODUCT(LTA!J66:AN66,LTA!J$101:AN$101,LTA!J$103:AN$103)</f>
        <v>266.12</v>
      </c>
      <c r="U66" s="38">
        <f>SUMPRODUCT(LTA!J66:AN66,LTA!J$102:AN$102,LTA!J$103:AN$103)</f>
        <v>62.36999999999999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0.86</v>
      </c>
      <c r="AB66" s="76">
        <f>-STOA!N66</f>
        <v>0</v>
      </c>
      <c r="AC66">
        <f t="shared" si="0"/>
        <v>10.464603264698026</v>
      </c>
      <c r="AD66">
        <f t="shared" si="1"/>
        <v>1331.1511999017155</v>
      </c>
      <c r="AE66">
        <f>'IDT-1'!B66</f>
        <v>0</v>
      </c>
      <c r="AF66" s="25"/>
      <c r="AG66">
        <f t="shared" si="2"/>
        <v>1331.1511999017155</v>
      </c>
      <c r="AI66" s="35">
        <f>PXIL!H66</f>
        <v>0</v>
      </c>
      <c r="AJ66" s="35">
        <f>PXIL!N66</f>
        <v>0</v>
      </c>
      <c r="AK66" s="35">
        <f>RTM_IEX!H66</f>
        <v>59.57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12.441078208048598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0.39000000000000012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783.72256287178595</v>
      </c>
      <c r="P67" s="37">
        <v>117.81479432686784</v>
      </c>
      <c r="Q67" s="37">
        <v>37.840000000000003</v>
      </c>
      <c r="R67" s="39">
        <v>47.5</v>
      </c>
      <c r="S67" s="39">
        <v>0</v>
      </c>
      <c r="T67" s="38">
        <f>SUMPRODUCT(LTA!J67:AN67,LTA!J$101:AN$101,LTA!J$103:AN$103)</f>
        <v>227.34</v>
      </c>
      <c r="U67" s="38">
        <f>SUMPRODUCT(LTA!J67:AN67,LTA!J$102:AN$102,LTA!J$103:AN$103)</f>
        <v>59.75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10.314997956172279</v>
      </c>
      <c r="AD67">
        <f t="shared" si="1"/>
        <v>1312.1206374505302</v>
      </c>
      <c r="AE67">
        <f>'IDT-1'!B67</f>
        <v>0</v>
      </c>
      <c r="AF67" s="25"/>
      <c r="AG67">
        <f t="shared" si="2"/>
        <v>1312.1206374505302</v>
      </c>
      <c r="AI67" s="35">
        <f>PXIL!H67</f>
        <v>0</v>
      </c>
      <c r="AJ67" s="35">
        <f>PXIL!N67</f>
        <v>0</v>
      </c>
      <c r="AK67" s="35">
        <f>RTM_IEX!H67</f>
        <v>23.06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12.441078208048598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0.39000000000000012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832.24911467587935</v>
      </c>
      <c r="P68" s="37">
        <v>117.81479432686784</v>
      </c>
      <c r="Q68" s="37">
        <v>37.840000000000003</v>
      </c>
      <c r="R68" s="39">
        <v>40.590000000000003</v>
      </c>
      <c r="S68" s="39">
        <v>0</v>
      </c>
      <c r="T68" s="38">
        <f>SUMPRODUCT(LTA!J68:AN68,LTA!J$101:AN$101,LTA!J$103:AN$103)</f>
        <v>185.28</v>
      </c>
      <c r="U68" s="38">
        <f>SUMPRODUCT(LTA!J68:AN68,LTA!J$102:AN$102,LTA!J$103:AN$103)</f>
        <v>59.349999999999994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10.338371060244206</v>
      </c>
      <c r="AD68">
        <f t="shared" ref="AD68:AD98" si="4">SUM(B68:AB68,AI68:AV68)-AC68</f>
        <v>1315.0938161505514</v>
      </c>
      <c r="AE68">
        <f>'IDT-1'!B68</f>
        <v>8</v>
      </c>
      <c r="AF68" s="25"/>
      <c r="AG68">
        <f t="shared" ref="AG68:AG98" si="5">SUM(AD68:AF68)</f>
        <v>1323.0938161505514</v>
      </c>
      <c r="AI68" s="35">
        <f>PXIL!H68</f>
        <v>0</v>
      </c>
      <c r="AJ68" s="35">
        <f>PXIL!N68</f>
        <v>0</v>
      </c>
      <c r="AK68" s="35">
        <f>RTM_IEX!H68</f>
        <v>26.9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12.44177029992685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0.39000000000000012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856.59469300520061</v>
      </c>
      <c r="P69" s="37">
        <v>117.8154830547462</v>
      </c>
      <c r="Q69" s="37">
        <v>38.07</v>
      </c>
      <c r="R69" s="39">
        <v>31.210000000000008</v>
      </c>
      <c r="S69" s="39">
        <v>0</v>
      </c>
      <c r="T69" s="38">
        <f>SUMPRODUCT(LTA!J69:AN69,LTA!J$101:AN$101,LTA!J$103:AN$103)</f>
        <v>142.78</v>
      </c>
      <c r="U69" s="38">
        <f>SUMPRODUCT(LTA!J69:AN69,LTA!J$102:AN$102,LTA!J$103:AN$103)</f>
        <v>59.349999999999994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10.095377341607014</v>
      </c>
      <c r="AD69">
        <f t="shared" si="4"/>
        <v>1284.1837690182665</v>
      </c>
      <c r="AE69">
        <f>'IDT-1'!B69</f>
        <v>42</v>
      </c>
      <c r="AF69" s="25"/>
      <c r="AG69">
        <f t="shared" si="5"/>
        <v>1326.1837690182665</v>
      </c>
      <c r="AI69" s="35">
        <f>PXIL!H69</f>
        <v>0</v>
      </c>
      <c r="AJ69" s="35">
        <f>PXIL!N69</f>
        <v>0</v>
      </c>
      <c r="AK69" s="35">
        <f>RTM_IEX!H69</f>
        <v>23.05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12.44177029992685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0.39000000000000012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875.90108010488416</v>
      </c>
      <c r="P70" s="37">
        <v>117.8154830547462</v>
      </c>
      <c r="Q70" s="37">
        <v>38.07</v>
      </c>
      <c r="R70" s="39">
        <v>19.044798387096776</v>
      </c>
      <c r="S70" s="39">
        <v>0</v>
      </c>
      <c r="T70" s="38">
        <f>SUMPRODUCT(LTA!J70:AN70,LTA!J$101:AN$101,LTA!J$103:AN$103)</f>
        <v>101.99</v>
      </c>
      <c r="U70" s="38">
        <f>SUMPRODUCT(LTA!J70:AN70,LTA!J$102:AN$102,LTA!J$103:AN$103)</f>
        <v>59.349999999999994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9.7954765884039006</v>
      </c>
      <c r="AD70">
        <f t="shared" si="4"/>
        <v>1246.03485525825</v>
      </c>
      <c r="AE70">
        <f>'IDT-1'!B70</f>
        <v>94</v>
      </c>
      <c r="AF70" s="25"/>
      <c r="AG70">
        <f t="shared" si="5"/>
        <v>1340.03485525825</v>
      </c>
      <c r="AI70" s="35">
        <f>PXIL!H70</f>
        <v>0</v>
      </c>
      <c r="AJ70" s="35">
        <f>PXIL!N70</f>
        <v>0</v>
      </c>
      <c r="AK70" s="35">
        <f>RTM_IEX!H70</f>
        <v>18.25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12.44177029992685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0.39000000000000012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925.86616300301557</v>
      </c>
      <c r="P71" s="37">
        <v>117.8154830547462</v>
      </c>
      <c r="Q71" s="37">
        <v>38.07</v>
      </c>
      <c r="R71" s="39">
        <v>7.84</v>
      </c>
      <c r="S71" s="39">
        <v>0</v>
      </c>
      <c r="T71" s="38">
        <f>SUMPRODUCT(LTA!J71:AN71,LTA!J$101:AN$101,LTA!J$103:AN$103)</f>
        <v>69.88</v>
      </c>
      <c r="U71" s="38">
        <f>SUMPRODUCT(LTA!J71:AN71,LTA!J$102:AN$102,LTA!J$103:AN$103)</f>
        <v>59.150000000000006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22.1</v>
      </c>
      <c r="Z71" s="35">
        <f>IEX!N71</f>
        <v>0</v>
      </c>
      <c r="AA71" s="76">
        <f>STOA!H71</f>
        <v>1.54</v>
      </c>
      <c r="AB71" s="76">
        <f>-STOA!N71</f>
        <v>0</v>
      </c>
      <c r="AC71">
        <f t="shared" si="3"/>
        <v>9.8743368075899678</v>
      </c>
      <c r="AD71">
        <f t="shared" si="4"/>
        <v>1256.0662795500982</v>
      </c>
      <c r="AE71">
        <f>'IDT-1'!B71</f>
        <v>105.754</v>
      </c>
      <c r="AF71" s="25"/>
      <c r="AG71">
        <f t="shared" si="5"/>
        <v>1361.8202795500981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14.734775280898875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0.39000000000000012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979.64089878538289</v>
      </c>
      <c r="P72" s="37">
        <v>117.8154830547462</v>
      </c>
      <c r="Q72" s="37">
        <v>38.07</v>
      </c>
      <c r="R72" s="39">
        <v>2.8948006644518274</v>
      </c>
      <c r="S72" s="39">
        <v>0</v>
      </c>
      <c r="T72" s="38">
        <f>SUMPRODUCT(LTA!J72:AN72,LTA!J$101:AN$101,LTA!J$103:AN$103)</f>
        <v>46.760000000000005</v>
      </c>
      <c r="U72" s="38">
        <f>SUMPRODUCT(LTA!J72:AN72,LTA!J$102:AN$102,LTA!J$103:AN$103)</f>
        <v>59.459999999999994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71.09</v>
      </c>
      <c r="Z72" s="35">
        <f>IEX!N72</f>
        <v>0</v>
      </c>
      <c r="AA72" s="76">
        <f>STOA!H72</f>
        <v>1.54</v>
      </c>
      <c r="AB72" s="76">
        <f>-STOA!N72</f>
        <v>0</v>
      </c>
      <c r="AC72">
        <f t="shared" si="3"/>
        <v>10.555909813552782</v>
      </c>
      <c r="AD72">
        <f t="shared" si="4"/>
        <v>1322.6872479719268</v>
      </c>
      <c r="AE72">
        <f>'IDT-1'!B72</f>
        <v>94.906999999999996</v>
      </c>
      <c r="AF72" s="25"/>
      <c r="AG72">
        <f t="shared" si="5"/>
        <v>1417.5942479719267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16.062571280456194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0.39000000000000012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1006.3794866241019</v>
      </c>
      <c r="P73" s="37">
        <v>117.8154830547462</v>
      </c>
      <c r="Q73" s="37">
        <v>38.07</v>
      </c>
      <c r="R73" s="39">
        <v>1.5399999999999998</v>
      </c>
      <c r="S73" s="39">
        <v>0</v>
      </c>
      <c r="T73" s="38">
        <f>SUMPRODUCT(LTA!J73:AN73,LTA!J$101:AN$101,LTA!J$103:AN$103)</f>
        <v>28.79</v>
      </c>
      <c r="U73" s="38">
        <f>SUMPRODUCT(LTA!J73:AN73,LTA!J$102:AN$102,LTA!J$103:AN$103)</f>
        <v>60.760000000000005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30.75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10.476435209678097</v>
      </c>
      <c r="AD73">
        <f t="shared" si="4"/>
        <v>1274.4283057496261</v>
      </c>
      <c r="AE73">
        <f>'IDT-1'!B73</f>
        <v>170</v>
      </c>
      <c r="AF73" s="25"/>
      <c r="AG73">
        <f t="shared" si="5"/>
        <v>1444.4283057496261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-29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15.622724853645556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0.39000000000000012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1056.0126571054973</v>
      </c>
      <c r="P74" s="37">
        <v>117.8154830547462</v>
      </c>
      <c r="Q74" s="37">
        <v>38.07</v>
      </c>
      <c r="R74" s="39">
        <v>0.69</v>
      </c>
      <c r="S74" s="39">
        <v>0</v>
      </c>
      <c r="T74" s="38">
        <f>SUMPRODUCT(LTA!J74:AN74,LTA!J$101:AN$101,LTA!J$103:AN$103)</f>
        <v>22.55</v>
      </c>
      <c r="U74" s="38">
        <f>SUMPRODUCT(LTA!J74:AN74,LTA!J$102:AN$102,LTA!J$103:AN$103)</f>
        <v>61.16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25.38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10.860410956695112</v>
      </c>
      <c r="AD74">
        <f t="shared" si="4"/>
        <v>1299.1776540571939</v>
      </c>
      <c r="AE74">
        <f>'IDT-1'!B74</f>
        <v>170</v>
      </c>
      <c r="AF74" s="25"/>
      <c r="AG74">
        <f t="shared" si="5"/>
        <v>1469.1776540571939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-41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15.748376796168175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0.39000000000000012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1058.7137371054973</v>
      </c>
      <c r="P75" s="37">
        <v>117.8154830547462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18.88</v>
      </c>
      <c r="U75" s="38">
        <f>SUMPRODUCT(LTA!J75:AN75,LTA!J$102:AN$102,LTA!J$103:AN$103)</f>
        <v>61.56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207.42</v>
      </c>
      <c r="Z75" s="35">
        <f>IEX!N75</f>
        <v>0</v>
      </c>
      <c r="AA75" s="76">
        <f>STOA!H75</f>
        <v>2.54</v>
      </c>
      <c r="AB75" s="76">
        <f>-STOA!N75</f>
        <v>-86.47</v>
      </c>
      <c r="AC75">
        <f t="shared" si="3"/>
        <v>13.269346474917537</v>
      </c>
      <c r="AD75">
        <f t="shared" si="4"/>
        <v>1452.0654504814941</v>
      </c>
      <c r="AE75">
        <f>'IDT-1'!B75</f>
        <v>10</v>
      </c>
      <c r="AF75" s="25"/>
      <c r="AG75">
        <f t="shared" si="5"/>
        <v>1462.0654504814941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-31</v>
      </c>
      <c r="AM75" s="35">
        <f>RTM_PXI!H75</f>
        <v>0</v>
      </c>
      <c r="AN75" s="35">
        <f>RTM_PXI!N75</f>
        <v>0</v>
      </c>
      <c r="AO75" s="148">
        <f>GDAM_IEX!H75</f>
        <v>50.82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15.748376796168175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0.39000000000000012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1059.1749191707147</v>
      </c>
      <c r="P76" s="37">
        <v>117.8154830547462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18.66</v>
      </c>
      <c r="U76" s="38">
        <f>SUMPRODUCT(LTA!J76:AN76,LTA!J$102:AN$102,LTA!J$103:AN$103)</f>
        <v>61.460000000000008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251.71</v>
      </c>
      <c r="Z76" s="35">
        <f>IEX!N76</f>
        <v>0</v>
      </c>
      <c r="AA76" s="76">
        <f>STOA!H76</f>
        <v>2.54</v>
      </c>
      <c r="AB76" s="76">
        <f>-STOA!N76</f>
        <v>-86.47</v>
      </c>
      <c r="AC76">
        <f t="shared" si="3"/>
        <v>13.329572150982695</v>
      </c>
      <c r="AD76">
        <f t="shared" si="4"/>
        <v>1431.6164068706466</v>
      </c>
      <c r="AE76">
        <f>'IDT-1'!B76</f>
        <v>25</v>
      </c>
      <c r="AF76" s="25"/>
      <c r="AG76">
        <f t="shared" si="5"/>
        <v>1456.6164068706466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-45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15.748376796168175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0.39000000000000012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1049.955532229498</v>
      </c>
      <c r="P77" s="37">
        <v>117.8154830547462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18.66</v>
      </c>
      <c r="U77" s="38">
        <f>SUMPRODUCT(LTA!J77:AN77,LTA!J$102:AN$102,LTA!J$103:AN$103)</f>
        <v>58.25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226.72</v>
      </c>
      <c r="Z77" s="35">
        <f>IEX!N77</f>
        <v>0</v>
      </c>
      <c r="AA77" s="76">
        <f>STOA!H77</f>
        <v>2.54</v>
      </c>
      <c r="AB77" s="76">
        <f>-STOA!N77</f>
        <v>-86.47</v>
      </c>
      <c r="AC77">
        <f t="shared" si="3"/>
        <v>12.896197203754328</v>
      </c>
      <c r="AD77">
        <f t="shared" si="4"/>
        <v>1412.6303948766581</v>
      </c>
      <c r="AE77">
        <f>'IDT-1'!B77</f>
        <v>35</v>
      </c>
      <c r="AF77" s="25"/>
      <c r="AG77">
        <f t="shared" si="5"/>
        <v>1447.6303948766581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-27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15.748376796168175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0.39000000000000012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1091.004462437593</v>
      </c>
      <c r="P78" s="37">
        <v>117.8154830547462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18.66</v>
      </c>
      <c r="U78" s="38">
        <f>SUMPRODUCT(LTA!J78:AN78,LTA!J$102:AN$102,LTA!J$103:AN$103)</f>
        <v>58.339999999999996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151.21</v>
      </c>
      <c r="Z78" s="35">
        <f>IEX!N78</f>
        <v>0</v>
      </c>
      <c r="AA78" s="76">
        <f>STOA!H78</f>
        <v>2.54</v>
      </c>
      <c r="AB78" s="76">
        <f>-STOA!N78</f>
        <v>-86.47</v>
      </c>
      <c r="AC78">
        <f t="shared" si="3"/>
        <v>12.787613315333928</v>
      </c>
      <c r="AD78">
        <f t="shared" si="4"/>
        <v>1370.7079089731735</v>
      </c>
      <c r="AE78">
        <f>'IDT-1'!B78</f>
        <v>60</v>
      </c>
      <c r="AF78" s="25"/>
      <c r="AG78">
        <f t="shared" si="5"/>
        <v>1430.7079089731735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-41</v>
      </c>
      <c r="AM78" s="35">
        <f>RTM_PXI!H78</f>
        <v>0</v>
      </c>
      <c r="AN78" s="35">
        <f>RTM_PXI!N78</f>
        <v>0</v>
      </c>
      <c r="AO78" s="148">
        <f>GDAM_IEX!H78</f>
        <v>6.34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15.748376796168175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0.25750000000000006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1080.8396306580123</v>
      </c>
      <c r="P79" s="37">
        <v>117.8154830547462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18.66</v>
      </c>
      <c r="U79" s="38">
        <f>SUMPRODUCT(LTA!J79:AN79,LTA!J$102:AN$102,LTA!J$103:AN$103)</f>
        <v>65.349999999999994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128.72999999999999</v>
      </c>
      <c r="Z79" s="35">
        <f>IEX!N79</f>
        <v>0</v>
      </c>
      <c r="AA79" s="76">
        <f>STOA!H79</f>
        <v>2.54</v>
      </c>
      <c r="AB79" s="76">
        <f>-STOA!N79</f>
        <v>-86.47</v>
      </c>
      <c r="AC79">
        <f t="shared" si="3"/>
        <v>12.214862077866421</v>
      </c>
      <c r="AD79">
        <f t="shared" si="4"/>
        <v>1380.1733284310601</v>
      </c>
      <c r="AE79">
        <f>'IDT-1'!B79</f>
        <v>40.673999999999999</v>
      </c>
      <c r="AF79" s="25"/>
      <c r="AG79">
        <f t="shared" si="5"/>
        <v>1420.8473284310601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15.748376796168175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0.25750000000000006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1085.8251930186</v>
      </c>
      <c r="P80" s="37">
        <v>117.8154830547462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18.66</v>
      </c>
      <c r="U80" s="38">
        <f>SUMPRODUCT(LTA!J80:AN80,LTA!J$102:AN$102,LTA!J$103:AN$103)</f>
        <v>64.75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122.01</v>
      </c>
      <c r="Z80" s="35">
        <f>IEX!N80</f>
        <v>0</v>
      </c>
      <c r="AA80" s="76">
        <f>STOA!H80</f>
        <v>2.54</v>
      </c>
      <c r="AB80" s="76">
        <f>-STOA!N80</f>
        <v>-86.47</v>
      </c>
      <c r="AC80">
        <f t="shared" si="3"/>
        <v>12.196653464279006</v>
      </c>
      <c r="AD80">
        <f t="shared" si="4"/>
        <v>1377.8570994052352</v>
      </c>
      <c r="AE80">
        <f>'IDT-1'!B80</f>
        <v>13.016</v>
      </c>
      <c r="AF80" s="25"/>
      <c r="AG80">
        <f t="shared" si="5"/>
        <v>1390.8730994052353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16.1883877656817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0.25750000000000006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1052.3092855520167</v>
      </c>
      <c r="P81" s="37">
        <v>117.8154830547462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18.66</v>
      </c>
      <c r="U81" s="38">
        <f>SUMPRODUCT(LTA!J81:AN81,LTA!J$102:AN$102,LTA!J$103:AN$103)</f>
        <v>64.150000000000006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146.99</v>
      </c>
      <c r="Z81" s="35">
        <f>IEX!N81</f>
        <v>0</v>
      </c>
      <c r="AA81" s="76">
        <f>STOA!H81</f>
        <v>2.54</v>
      </c>
      <c r="AB81" s="76">
        <f>-STOA!N81</f>
        <v>-86.47</v>
      </c>
      <c r="AC81">
        <f t="shared" si="3"/>
        <v>12.128825471601864</v>
      </c>
      <c r="AD81">
        <f t="shared" si="4"/>
        <v>1369.2290309008429</v>
      </c>
      <c r="AE81">
        <f>'IDT-1'!B81</f>
        <v>10.304</v>
      </c>
      <c r="AF81" s="25"/>
      <c r="AG81">
        <f t="shared" si="5"/>
        <v>1379.533030900843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16.1883877656817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0.25750000000000006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966.15849340678608</v>
      </c>
      <c r="P82" s="37">
        <v>117.8154830547462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18.66</v>
      </c>
      <c r="U82" s="38">
        <f>SUMPRODUCT(LTA!J82:AN82,LTA!J$102:AN$102,LTA!J$103:AN$103)</f>
        <v>63.260000000000005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230.57</v>
      </c>
      <c r="Z82" s="35">
        <f>IEX!N82</f>
        <v>0</v>
      </c>
      <c r="AA82" s="76">
        <f>STOA!H82</f>
        <v>2.54</v>
      </c>
      <c r="AB82" s="76">
        <f>-STOA!N82</f>
        <v>-86.47</v>
      </c>
      <c r="AC82">
        <f t="shared" si="3"/>
        <v>12.266918976803753</v>
      </c>
      <c r="AD82">
        <f t="shared" si="4"/>
        <v>1344.6301452504101</v>
      </c>
      <c r="AE82">
        <f>'IDT-1'!B82</f>
        <v>0</v>
      </c>
      <c r="AF82" s="25"/>
      <c r="AG82">
        <f t="shared" si="5"/>
        <v>1344.6301452504101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-21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16.1883877656817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0.25750000000000006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943.63401405683931</v>
      </c>
      <c r="P83" s="37">
        <v>119.03999999999998</v>
      </c>
      <c r="Q83" s="37">
        <v>38.450000000000003</v>
      </c>
      <c r="R83" s="39">
        <v>0</v>
      </c>
      <c r="S83" s="39">
        <v>0</v>
      </c>
      <c r="T83" s="38">
        <f>SUMPRODUCT(LTA!J83:AN83,LTA!J$101:AN$101,LTA!J$103:AN$103)</f>
        <v>19.32</v>
      </c>
      <c r="U83" s="38">
        <f>SUMPRODUCT(LTA!J83:AN83,LTA!J$102:AN$102,LTA!J$103:AN$103)</f>
        <v>62.86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227.68</v>
      </c>
      <c r="Z83" s="35">
        <f>IEX!N83</f>
        <v>0</v>
      </c>
      <c r="AA83" s="76">
        <f>STOA!H83</f>
        <v>2.54</v>
      </c>
      <c r="AB83" s="76">
        <f>-STOA!N83</f>
        <v>-86.47</v>
      </c>
      <c r="AC83">
        <f t="shared" si="3"/>
        <v>12.075367951764543</v>
      </c>
      <c r="AD83">
        <f t="shared" si="4"/>
        <v>1322.2717338707564</v>
      </c>
      <c r="AE83">
        <f>'IDT-1'!B83</f>
        <v>0</v>
      </c>
      <c r="AF83" s="25"/>
      <c r="AG83">
        <f t="shared" si="5"/>
        <v>1322.2717338707564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16.1883877656817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0.25750000000000006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923.20109883402324</v>
      </c>
      <c r="P84" s="37">
        <v>119.03999999999998</v>
      </c>
      <c r="Q84" s="37">
        <v>38.450000000000003</v>
      </c>
      <c r="R84" s="39">
        <v>0</v>
      </c>
      <c r="S84" s="39">
        <v>0</v>
      </c>
      <c r="T84" s="38">
        <f>SUMPRODUCT(LTA!J84:AN84,LTA!J$101:AN$101,LTA!J$103:AN$103)</f>
        <v>19.32</v>
      </c>
      <c r="U84" s="38">
        <f>SUMPRODUCT(LTA!J84:AN84,LTA!J$102:AN$102,LTA!J$103:AN$103)</f>
        <v>62.86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228.64</v>
      </c>
      <c r="Z84" s="35">
        <f>IEX!N84</f>
        <v>0</v>
      </c>
      <c r="AA84" s="76">
        <f>STOA!H84</f>
        <v>2.54</v>
      </c>
      <c r="AB84" s="76">
        <f>-STOA!N84</f>
        <v>-86.47</v>
      </c>
      <c r="AC84">
        <f t="shared" si="3"/>
        <v>11.93134053130918</v>
      </c>
      <c r="AD84">
        <f t="shared" si="4"/>
        <v>1301.9428460683955</v>
      </c>
      <c r="AE84">
        <f>'IDT-1'!B84</f>
        <v>0</v>
      </c>
      <c r="AF84" s="25"/>
      <c r="AG84">
        <f t="shared" si="5"/>
        <v>1301.9428460683955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-21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16.1883877656817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0.25750000000000006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877.78145623384887</v>
      </c>
      <c r="P85" s="37">
        <v>117.81479432686784</v>
      </c>
      <c r="Q85" s="37">
        <v>38.06</v>
      </c>
      <c r="R85" s="39">
        <v>0</v>
      </c>
      <c r="S85" s="39">
        <v>0</v>
      </c>
      <c r="T85" s="38">
        <f>SUMPRODUCT(LTA!J85:AN85,LTA!J$101:AN$101,LTA!J$103:AN$103)</f>
        <v>19.32</v>
      </c>
      <c r="U85" s="38">
        <f>SUMPRODUCT(LTA!J85:AN85,LTA!J$102:AN$102,LTA!J$103:AN$103)</f>
        <v>62.260000000000005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218.08</v>
      </c>
      <c r="Z85" s="35">
        <f>IEX!N85</f>
        <v>0</v>
      </c>
      <c r="AA85" s="76">
        <f>STOA!H85</f>
        <v>2.54</v>
      </c>
      <c r="AB85" s="76">
        <f>-STOA!N85</f>
        <v>-86.47</v>
      </c>
      <c r="AC85">
        <f t="shared" si="3"/>
        <v>11.702021030842699</v>
      </c>
      <c r="AD85">
        <f t="shared" si="4"/>
        <v>1314.9373172955557</v>
      </c>
      <c r="AE85">
        <f>'IDT-1'!B85</f>
        <v>0</v>
      </c>
      <c r="AF85" s="25"/>
      <c r="AG85">
        <f t="shared" si="5"/>
        <v>1314.9373172955557</v>
      </c>
      <c r="AI85" s="35">
        <f>PXIL!H85</f>
        <v>0</v>
      </c>
      <c r="AJ85" s="35">
        <f>PXIL!N85</f>
        <v>0</v>
      </c>
      <c r="AK85" s="35">
        <f>RTM_IEX!H85</f>
        <v>49.96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16.1883877656817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0.25750000000000006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855.94944187844055</v>
      </c>
      <c r="P86" s="37">
        <v>117.81479432686784</v>
      </c>
      <c r="Q86" s="37">
        <v>38.06</v>
      </c>
      <c r="R86" s="39">
        <v>0</v>
      </c>
      <c r="S86" s="39">
        <v>0</v>
      </c>
      <c r="T86" s="38">
        <f>SUMPRODUCT(LTA!J86:AN86,LTA!J$101:AN$101,LTA!J$103:AN$103)</f>
        <v>19.32</v>
      </c>
      <c r="U86" s="38">
        <f>SUMPRODUCT(LTA!J86:AN86,LTA!J$102:AN$102,LTA!J$103:AN$103)</f>
        <v>61.460000000000008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210.39</v>
      </c>
      <c r="Z86" s="35">
        <f>IEX!N86</f>
        <v>0</v>
      </c>
      <c r="AA86" s="76">
        <f>STOA!H86</f>
        <v>2.54</v>
      </c>
      <c r="AB86" s="76">
        <f>-STOA!N86</f>
        <v>-86.47</v>
      </c>
      <c r="AC86">
        <f t="shared" si="3"/>
        <v>11.480485318870517</v>
      </c>
      <c r="AD86">
        <f t="shared" si="4"/>
        <v>1286.7568386521198</v>
      </c>
      <c r="AE86">
        <f>'IDT-1'!B86</f>
        <v>0</v>
      </c>
      <c r="AF86" s="25"/>
      <c r="AG86">
        <f t="shared" si="5"/>
        <v>1286.7568386521198</v>
      </c>
      <c r="AI86" s="35">
        <f>PXIL!H86</f>
        <v>0</v>
      </c>
      <c r="AJ86" s="35">
        <f>PXIL!N86</f>
        <v>0</v>
      </c>
      <c r="AK86" s="35">
        <f>RTM_IEX!H86</f>
        <v>51.88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16.1883877656817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0.25750000000000006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836.61617919798493</v>
      </c>
      <c r="P87" s="37">
        <v>117.82690418986228</v>
      </c>
      <c r="Q87" s="37">
        <v>38.11</v>
      </c>
      <c r="R87" s="39">
        <v>0</v>
      </c>
      <c r="S87" s="39">
        <v>0</v>
      </c>
      <c r="T87" s="38">
        <f>SUMPRODUCT(LTA!J87:AN87,LTA!J$101:AN$101,LTA!J$103:AN$103)</f>
        <v>19</v>
      </c>
      <c r="U87" s="38">
        <f>SUMPRODUCT(LTA!J87:AN87,LTA!J$102:AN$102,LTA!J$103:AN$103)</f>
        <v>61.460000000000008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175.81</v>
      </c>
      <c r="Z87" s="35">
        <f>IEX!N87</f>
        <v>0</v>
      </c>
      <c r="AA87" s="76">
        <f>STOA!H87</f>
        <v>1.58</v>
      </c>
      <c r="AB87" s="76">
        <f>-STOA!N87</f>
        <v>-86.47</v>
      </c>
      <c r="AC87">
        <f t="shared" si="3"/>
        <v>11.080414326894317</v>
      </c>
      <c r="AD87">
        <f t="shared" si="4"/>
        <v>1235.8657568266344</v>
      </c>
      <c r="AE87">
        <f>'IDT-1'!B87</f>
        <v>0</v>
      </c>
      <c r="AF87" s="25"/>
      <c r="AG87">
        <f t="shared" si="5"/>
        <v>1235.8657568266344</v>
      </c>
      <c r="AI87" s="35">
        <f>PXIL!H87</f>
        <v>0</v>
      </c>
      <c r="AJ87" s="35">
        <f>PXIL!N87</f>
        <v>0</v>
      </c>
      <c r="AK87" s="35">
        <f>RTM_IEX!H87</f>
        <v>55.72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16.1883877656817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0.25750000000000006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833.21227090051343</v>
      </c>
      <c r="P88" s="37">
        <v>117.82690418986228</v>
      </c>
      <c r="Q88" s="37">
        <v>38.11</v>
      </c>
      <c r="R88" s="39">
        <v>0</v>
      </c>
      <c r="S88" s="39">
        <v>0</v>
      </c>
      <c r="T88" s="38">
        <f>SUMPRODUCT(LTA!J88:AN88,LTA!J$101:AN$101,LTA!J$103:AN$103)</f>
        <v>19</v>
      </c>
      <c r="U88" s="38">
        <f>SUMPRODUCT(LTA!J88:AN88,LTA!J$102:AN$102,LTA!J$103:AN$103)</f>
        <v>60.66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156.59</v>
      </c>
      <c r="Z88" s="35">
        <f>IEX!N88</f>
        <v>0</v>
      </c>
      <c r="AA88" s="76">
        <f>STOA!H88</f>
        <v>1.58</v>
      </c>
      <c r="AB88" s="76">
        <f>-STOA!N88</f>
        <v>-86.47</v>
      </c>
      <c r="AC88">
        <f t="shared" si="3"/>
        <v>10.88273184217404</v>
      </c>
      <c r="AD88">
        <f t="shared" si="4"/>
        <v>1210.7195310138832</v>
      </c>
      <c r="AE88">
        <f>'IDT-1'!B88</f>
        <v>0</v>
      </c>
      <c r="AF88" s="25"/>
      <c r="AG88">
        <f t="shared" si="5"/>
        <v>1210.7195310138832</v>
      </c>
      <c r="AI88" s="35">
        <f>PXIL!H88</f>
        <v>0</v>
      </c>
      <c r="AJ88" s="35">
        <f>PXIL!N88</f>
        <v>0</v>
      </c>
      <c r="AK88" s="35">
        <f>RTM_IEX!H88</f>
        <v>53.8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16.1883877656817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0.25750000000000006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842.26839542950017</v>
      </c>
      <c r="P89" s="37">
        <v>117.82690418986228</v>
      </c>
      <c r="Q89" s="37">
        <v>38.11</v>
      </c>
      <c r="R89" s="39">
        <v>0</v>
      </c>
      <c r="S89" s="39">
        <v>0</v>
      </c>
      <c r="T89" s="38">
        <f>SUMPRODUCT(LTA!J89:AN89,LTA!J$101:AN$101,LTA!J$103:AN$103)</f>
        <v>19</v>
      </c>
      <c r="U89" s="38">
        <f>SUMPRODUCT(LTA!J89:AN89,LTA!J$102:AN$102,LTA!J$103:AN$103)</f>
        <v>60.460000000000008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140.27000000000001</v>
      </c>
      <c r="Z89" s="35">
        <f>IEX!N89</f>
        <v>0</v>
      </c>
      <c r="AA89" s="76">
        <f>STOA!H89</f>
        <v>1.58</v>
      </c>
      <c r="AB89" s="76">
        <f>-STOA!N89</f>
        <v>-86.47</v>
      </c>
      <c r="AC89">
        <f t="shared" si="3"/>
        <v>10.772019613500136</v>
      </c>
      <c r="AD89">
        <f t="shared" si="4"/>
        <v>1196.6363677715437</v>
      </c>
      <c r="AE89">
        <f>'IDT-1'!B89</f>
        <v>0</v>
      </c>
      <c r="AF89" s="25"/>
      <c r="AG89">
        <f t="shared" si="5"/>
        <v>1196.6363677715437</v>
      </c>
      <c r="AI89" s="35">
        <f>PXIL!H89</f>
        <v>0</v>
      </c>
      <c r="AJ89" s="35">
        <f>PXIL!N89</f>
        <v>0</v>
      </c>
      <c r="AK89" s="35">
        <f>RTM_IEX!H89</f>
        <v>47.07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16.1883877656817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0.25750000000000006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823.60643744985896</v>
      </c>
      <c r="P90" s="37">
        <v>117.82690418986228</v>
      </c>
      <c r="Q90" s="37">
        <v>38.11</v>
      </c>
      <c r="R90" s="39">
        <v>0</v>
      </c>
      <c r="S90" s="39">
        <v>0</v>
      </c>
      <c r="T90" s="38">
        <f>SUMPRODUCT(LTA!J90:AN90,LTA!J$101:AN$101,LTA!J$103:AN$103)</f>
        <v>19</v>
      </c>
      <c r="U90" s="38">
        <f>SUMPRODUCT(LTA!J90:AN90,LTA!J$102:AN$102,LTA!J$103:AN$103)</f>
        <v>60.460000000000008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132.57</v>
      </c>
      <c r="Z90" s="35">
        <f>IEX!N90</f>
        <v>0</v>
      </c>
      <c r="AA90" s="76">
        <f>STOA!H90</f>
        <v>1.58</v>
      </c>
      <c r="AB90" s="76">
        <f>-STOA!N90</f>
        <v>-86.47</v>
      </c>
      <c r="AC90">
        <f t="shared" si="3"/>
        <v>10.581372341258938</v>
      </c>
      <c r="AD90">
        <f t="shared" si="4"/>
        <v>1172.3850570641439</v>
      </c>
      <c r="AE90">
        <f>'IDT-1'!B90</f>
        <v>0</v>
      </c>
      <c r="AF90" s="25"/>
      <c r="AG90">
        <f t="shared" si="5"/>
        <v>1172.3850570641439</v>
      </c>
      <c r="AI90" s="35">
        <f>PXIL!H90</f>
        <v>0</v>
      </c>
      <c r="AJ90" s="35">
        <f>PXIL!N90</f>
        <v>0</v>
      </c>
      <c r="AK90" s="35">
        <f>RTM_IEX!H90</f>
        <v>48.99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16.1883877656817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0.25750000000000006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881.26052060579468</v>
      </c>
      <c r="P91" s="37">
        <v>117.82690418986228</v>
      </c>
      <c r="Q91" s="37">
        <v>38.11</v>
      </c>
      <c r="R91" s="39">
        <v>0</v>
      </c>
      <c r="S91" s="39">
        <v>0</v>
      </c>
      <c r="T91" s="38">
        <f>SUMPRODUCT(LTA!J91:AN91,LTA!J$101:AN$101,LTA!J$103:AN$103)</f>
        <v>19</v>
      </c>
      <c r="U91" s="38">
        <f>SUMPRODUCT(LTA!J91:AN91,LTA!J$102:AN$102,LTA!J$103:AN$103)</f>
        <v>60.86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233.45</v>
      </c>
      <c r="Z91" s="35">
        <f>IEX!N91</f>
        <v>0</v>
      </c>
      <c r="AA91" s="76">
        <f>STOA!H91</f>
        <v>1.58</v>
      </c>
      <c r="AB91" s="76">
        <f>-STOA!N91</f>
        <v>-269.25</v>
      </c>
      <c r="AC91">
        <f t="shared" si="3"/>
        <v>13.30295594556965</v>
      </c>
      <c r="AD91">
        <f t="shared" si="4"/>
        <v>1151.5875566157688</v>
      </c>
      <c r="AE91">
        <f>'IDT-1'!B91</f>
        <v>0</v>
      </c>
      <c r="AF91" s="25"/>
      <c r="AG91">
        <f t="shared" si="5"/>
        <v>1151.5875566157688</v>
      </c>
      <c r="AI91" s="35">
        <f>PXIL!H91</f>
        <v>0</v>
      </c>
      <c r="AJ91" s="35">
        <f>PXIL!N91</f>
        <v>0</v>
      </c>
      <c r="AK91" s="35">
        <f>RTM_IEX!H91</f>
        <v>54.76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16.1883877656817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0.25750000000000006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881.03743568185371</v>
      </c>
      <c r="P92" s="37">
        <v>117.82690418986228</v>
      </c>
      <c r="Q92" s="37">
        <v>38.11</v>
      </c>
      <c r="R92" s="39">
        <v>0</v>
      </c>
      <c r="S92" s="39">
        <v>0</v>
      </c>
      <c r="T92" s="38">
        <f>SUMPRODUCT(LTA!J92:AN92,LTA!J$101:AN$101,LTA!J$103:AN$103)</f>
        <v>19</v>
      </c>
      <c r="U92" s="38">
        <f>SUMPRODUCT(LTA!J92:AN92,LTA!J$102:AN$102,LTA!J$103:AN$103)</f>
        <v>61.06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207.51</v>
      </c>
      <c r="Z92" s="35">
        <f>IEX!N92</f>
        <v>0</v>
      </c>
      <c r="AA92" s="76">
        <f>STOA!H92</f>
        <v>1.58</v>
      </c>
      <c r="AB92" s="76">
        <f>-STOA!N92</f>
        <v>-269.25</v>
      </c>
      <c r="AC92">
        <f t="shared" si="3"/>
        <v>13.077901883162911</v>
      </c>
      <c r="AD92">
        <f t="shared" si="4"/>
        <v>1122.9595257542344</v>
      </c>
      <c r="AE92">
        <f>'IDT-1'!B92</f>
        <v>0</v>
      </c>
      <c r="AF92" s="25"/>
      <c r="AG92">
        <f t="shared" si="5"/>
        <v>1122.9595257542344</v>
      </c>
      <c r="AI92" s="35">
        <f>PXIL!H92</f>
        <v>0</v>
      </c>
      <c r="AJ92" s="35">
        <f>PXIL!N92</f>
        <v>0</v>
      </c>
      <c r="AK92" s="35">
        <f>RTM_IEX!H92</f>
        <v>51.87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16.1883877656817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0.25750000000000006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870.75765631677439</v>
      </c>
      <c r="P93" s="37">
        <v>117.82690418986228</v>
      </c>
      <c r="Q93" s="37">
        <v>38.11</v>
      </c>
      <c r="R93" s="39">
        <v>0</v>
      </c>
      <c r="S93" s="39">
        <v>0</v>
      </c>
      <c r="T93" s="38">
        <f>SUMPRODUCT(LTA!J93:AN93,LTA!J$101:AN$101,LTA!J$103:AN$103)</f>
        <v>19</v>
      </c>
      <c r="U93" s="38">
        <f>SUMPRODUCT(LTA!J93:AN93,LTA!J$102:AN$102,LTA!J$103:AN$103)</f>
        <v>68.86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186.38</v>
      </c>
      <c r="Z93" s="35">
        <f>IEX!N93</f>
        <v>0</v>
      </c>
      <c r="AA93" s="76">
        <f>STOA!H93</f>
        <v>0.62</v>
      </c>
      <c r="AB93" s="76">
        <f>-STOA!N93</f>
        <v>-269.25</v>
      </c>
      <c r="AC93">
        <f t="shared" si="3"/>
        <v>12.916287604115292</v>
      </c>
      <c r="AD93">
        <f t="shared" si="4"/>
        <v>1102.4013606682029</v>
      </c>
      <c r="AE93">
        <f>'IDT-1'!B93</f>
        <v>0</v>
      </c>
      <c r="AF93" s="25"/>
      <c r="AG93">
        <f t="shared" si="5"/>
        <v>1102.4013606682029</v>
      </c>
      <c r="AI93" s="35">
        <f>PXIL!H93</f>
        <v>0</v>
      </c>
      <c r="AJ93" s="35">
        <f>PXIL!N93</f>
        <v>0</v>
      </c>
      <c r="AK93" s="35">
        <f>RTM_IEX!H93</f>
        <v>55.72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16.1883877656817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0.25750000000000006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870.75765631677439</v>
      </c>
      <c r="P94" s="37">
        <v>117.82690418986228</v>
      </c>
      <c r="Q94" s="37">
        <v>38.11</v>
      </c>
      <c r="R94" s="39">
        <v>0</v>
      </c>
      <c r="S94" s="39">
        <v>0</v>
      </c>
      <c r="T94" s="38">
        <f>SUMPRODUCT(LTA!J94:AN94,LTA!J$101:AN$101,LTA!J$103:AN$103)</f>
        <v>19</v>
      </c>
      <c r="U94" s="38">
        <f>SUMPRODUCT(LTA!J94:AN94,LTA!J$102:AN$102,LTA!J$103:AN$103)</f>
        <v>68.260000000000005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164.28</v>
      </c>
      <c r="Z94" s="35">
        <f>IEX!N94</f>
        <v>0</v>
      </c>
      <c r="AA94" s="76">
        <f>STOA!H94</f>
        <v>0.62</v>
      </c>
      <c r="AB94" s="76">
        <f>-STOA!N94</f>
        <v>-269.25</v>
      </c>
      <c r="AC94">
        <f t="shared" si="3"/>
        <v>12.694221604115292</v>
      </c>
      <c r="AD94">
        <f t="shared" si="4"/>
        <v>1074.1534266682029</v>
      </c>
      <c r="AE94">
        <f>'IDT-1'!B94</f>
        <v>0</v>
      </c>
      <c r="AF94" s="25"/>
      <c r="AG94">
        <f t="shared" si="5"/>
        <v>1074.1534266682029</v>
      </c>
      <c r="AI94" s="35">
        <f>PXIL!H94</f>
        <v>0</v>
      </c>
      <c r="AJ94" s="35">
        <f>PXIL!N94</f>
        <v>0</v>
      </c>
      <c r="AK94" s="35">
        <f>RTM_IEX!H94</f>
        <v>49.95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16.1883877656817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0.25750000000000006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865.50525863323617</v>
      </c>
      <c r="P95" s="37">
        <v>117.82690418986228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19</v>
      </c>
      <c r="U95" s="38">
        <f>SUMPRODUCT(LTA!J95:AN95,LTA!J$102:AN$102,LTA!J$103:AN$103)</f>
        <v>67.86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140.27000000000001</v>
      </c>
      <c r="Z95" s="35">
        <f>IEX!N95</f>
        <v>0</v>
      </c>
      <c r="AA95" s="76">
        <f>STOA!H95</f>
        <v>0.62</v>
      </c>
      <c r="AB95" s="76">
        <f>-STOA!N95</f>
        <v>-269.25</v>
      </c>
      <c r="AC95">
        <f t="shared" si="3"/>
        <v>12.238058902183692</v>
      </c>
      <c r="AD95">
        <f t="shared" si="4"/>
        <v>1016.1271916865962</v>
      </c>
      <c r="AE95">
        <f>'IDT-1'!B95</f>
        <v>0</v>
      </c>
      <c r="AF95" s="25"/>
      <c r="AG95">
        <f t="shared" si="5"/>
        <v>1016.1271916865962</v>
      </c>
      <c r="AI95" s="35">
        <f>PXIL!H95</f>
        <v>0</v>
      </c>
      <c r="AJ95" s="35">
        <f>PXIL!N95</f>
        <v>0</v>
      </c>
      <c r="AK95" s="35">
        <f>RTM_IEX!H95</f>
        <v>21.13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16.1883877656817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0.25750000000000006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855.90349624989096</v>
      </c>
      <c r="P96" s="37">
        <v>117.82690418986228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19</v>
      </c>
      <c r="U96" s="38">
        <f>SUMPRODUCT(LTA!J96:AN96,LTA!J$102:AN$102,LTA!J$103:AN$103)</f>
        <v>66.86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118.16</v>
      </c>
      <c r="Z96" s="35">
        <f>IEX!N96</f>
        <v>0</v>
      </c>
      <c r="AA96" s="76">
        <f>STOA!H96</f>
        <v>0.62</v>
      </c>
      <c r="AB96" s="76">
        <f>-STOA!N96</f>
        <v>-269.25</v>
      </c>
      <c r="AC96">
        <f t="shared" si="3"/>
        <v>12.027835155593602</v>
      </c>
      <c r="AD96">
        <f t="shared" si="4"/>
        <v>989.38565304984104</v>
      </c>
      <c r="AE96">
        <f>'IDT-1'!B96</f>
        <v>0</v>
      </c>
      <c r="AF96" s="25"/>
      <c r="AG96">
        <f t="shared" si="5"/>
        <v>989.38565304984104</v>
      </c>
      <c r="AI96" s="35">
        <f>PXIL!H96</f>
        <v>0</v>
      </c>
      <c r="AJ96" s="35">
        <f>PXIL!N96</f>
        <v>0</v>
      </c>
      <c r="AK96" s="35">
        <f>RTM_IEX!H96</f>
        <v>26.89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16.1883877656817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0.25750000000000006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855.36330190198737</v>
      </c>
      <c r="P97" s="37">
        <v>117.82690418986228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19</v>
      </c>
      <c r="U97" s="38">
        <f>SUMPRODUCT(LTA!J97:AN97,LTA!J$102:AN$102,LTA!J$103:AN$103)</f>
        <v>66.260000000000005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88.39</v>
      </c>
      <c r="Z97" s="35">
        <f>IEX!N97</f>
        <v>0</v>
      </c>
      <c r="AA97" s="76">
        <f>STOA!H97</f>
        <v>0.62</v>
      </c>
      <c r="AB97" s="76">
        <f>-STOA!N97</f>
        <v>-269.25</v>
      </c>
      <c r="AC97">
        <f t="shared" si="3"/>
        <v>11.704367639679955</v>
      </c>
      <c r="AD97">
        <f t="shared" si="4"/>
        <v>948.23892621785137</v>
      </c>
      <c r="AE97">
        <f>'IDT-1'!B97</f>
        <v>0</v>
      </c>
      <c r="AF97" s="25"/>
      <c r="AG97">
        <f t="shared" si="5"/>
        <v>948.23892621785137</v>
      </c>
      <c r="AI97" s="35">
        <f>PXIL!H97</f>
        <v>0</v>
      </c>
      <c r="AJ97" s="35">
        <f>PXIL!N97</f>
        <v>0</v>
      </c>
      <c r="AK97" s="35">
        <f>RTM_IEX!H97</f>
        <v>16.329999999999998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16.1883877656817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0.25750000000000006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855.36330190198737</v>
      </c>
      <c r="P98" s="37">
        <v>117.82690418986228</v>
      </c>
      <c r="Q98" s="37">
        <v>38.11</v>
      </c>
      <c r="R98" s="39">
        <v>0</v>
      </c>
      <c r="S98" s="39">
        <v>0</v>
      </c>
      <c r="T98" s="38">
        <f>SUMPRODUCT(LTA!J98:AN98,LTA!J$101:AN$101,LTA!J$103:AN$103)</f>
        <v>19</v>
      </c>
      <c r="U98" s="38">
        <f>SUMPRODUCT(LTA!J98:AN98,LTA!J$102:AN$102,LTA!J$103:AN$103)</f>
        <v>66.06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67.25</v>
      </c>
      <c r="Z98" s="35">
        <f>IEX!N98</f>
        <v>0</v>
      </c>
      <c r="AA98" s="76">
        <f>STOA!H98</f>
        <v>0.62</v>
      </c>
      <c r="AB98" s="76">
        <f>-STOA!N98</f>
        <v>-269.25</v>
      </c>
      <c r="AC98">
        <f t="shared" si="3"/>
        <v>11.478011639679954</v>
      </c>
      <c r="AD98">
        <f t="shared" si="4"/>
        <v>919.44528221785117</v>
      </c>
      <c r="AE98">
        <f>'IDT-1'!B98</f>
        <v>5</v>
      </c>
      <c r="AF98" s="25"/>
      <c r="AG98">
        <f t="shared" si="5"/>
        <v>924.44528221785117</v>
      </c>
      <c r="AI98" s="35">
        <f>PXIL!H98</f>
        <v>0</v>
      </c>
      <c r="AJ98" s="35">
        <f>PXIL!N98</f>
        <v>0</v>
      </c>
      <c r="AK98" s="35">
        <f>RTM_IEX!H98</f>
        <v>8.65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0.23811690000000033</v>
      </c>
      <c r="E99">
        <f t="shared" si="6"/>
        <v>0.27746551365825584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8.6975000000000108E-3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19.661055439294323</v>
      </c>
      <c r="P99" s="37">
        <f t="shared" si="6"/>
        <v>2.5529982008795975</v>
      </c>
      <c r="Q99" s="37">
        <f t="shared" si="6"/>
        <v>0.82234914513339818</v>
      </c>
      <c r="R99" s="39">
        <f t="shared" si="6"/>
        <v>0.47468239976288712</v>
      </c>
      <c r="S99" s="39">
        <f t="shared" si="6"/>
        <v>0</v>
      </c>
      <c r="T99" s="38">
        <f t="shared" si="6"/>
        <v>3.8709424999999995</v>
      </c>
      <c r="U99" s="38">
        <f t="shared" si="6"/>
        <v>1.4416850000000003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1.0776000000000001</v>
      </c>
      <c r="Z99" s="35">
        <f t="shared" si="6"/>
        <v>0</v>
      </c>
      <c r="AA99" s="76">
        <f t="shared" si="6"/>
        <v>2.5400000000000016E-2</v>
      </c>
      <c r="AB99" s="76">
        <f t="shared" si="6"/>
        <v>-1.9810600000000016</v>
      </c>
      <c r="AC99">
        <f t="shared" si="6"/>
        <v>0.2595044011453273</v>
      </c>
      <c r="AD99">
        <f t="shared" si="6"/>
        <v>28.613290697583118</v>
      </c>
      <c r="AE99">
        <f t="shared" si="6"/>
        <v>0.38466375000000003</v>
      </c>
      <c r="AG99">
        <f t="shared" si="6"/>
        <v>28.997954447583112</v>
      </c>
      <c r="AI99">
        <f t="shared" si="6"/>
        <v>0</v>
      </c>
      <c r="AJ99">
        <f t="shared" si="6"/>
        <v>0</v>
      </c>
      <c r="AK99">
        <f t="shared" si="6"/>
        <v>0.59707249999999989</v>
      </c>
      <c r="AL99">
        <f t="shared" si="6"/>
        <v>-0.20849999999999999</v>
      </c>
      <c r="AM99">
        <f t="shared" si="6"/>
        <v>0</v>
      </c>
      <c r="AN99">
        <f t="shared" si="6"/>
        <v>0</v>
      </c>
      <c r="AO99">
        <f t="shared" si="6"/>
        <v>1.4289999999999999E-2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45614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2.9162499999999998</v>
      </c>
      <c r="E3">
        <f>GT_NG!Q3</f>
        <v>6.2972477064220183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0.22499999999999998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602.43185592478073</v>
      </c>
      <c r="P3" s="37">
        <v>33.438029579871547</v>
      </c>
      <c r="Q3" s="37">
        <v>11.54</v>
      </c>
      <c r="R3" s="39">
        <v>0</v>
      </c>
      <c r="S3" s="39">
        <v>0</v>
      </c>
      <c r="T3" s="38">
        <f>SUMPRODUCT(LTA!J3:AN3,LTA!J$101:AN$101,LTA!J$104:AN$104)</f>
        <v>13</v>
      </c>
      <c r="U3" s="38">
        <f>SUMPRODUCT(LTA!J3:AN3,LTA!J$102:AN$102,LTA!J$104:AN$104)</f>
        <v>59.5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-225</v>
      </c>
      <c r="AA3" s="76">
        <f>STOA!I3</f>
        <v>0</v>
      </c>
      <c r="AB3" s="76">
        <f>-STOA!O3</f>
        <v>-60.93</v>
      </c>
      <c r="AC3">
        <f>SUMIF(B3:AB3,"&gt;0")*$AC$2-SUMIF(B3:AB3,"&lt;0")*($AC$2/(1-$AC$2))+SUMIF(AI3:AR3,"&gt;0")*$AC$2-SUMIF(AI3:AR3,"&lt;0")*($AC$2/(1-$AC$2))</f>
        <v>7.9367041255914312</v>
      </c>
      <c r="AD3">
        <f>SUM(B3:AB3,AI3:AV3)-AC3</f>
        <v>435.48167908548288</v>
      </c>
      <c r="AE3">
        <f>'IDT-1'!C3</f>
        <v>0</v>
      </c>
      <c r="AF3" s="25"/>
      <c r="AG3">
        <f>SUM(AD3:AF3)</f>
        <v>435.48167908548288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6.2972477064220183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0.22499999999999998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601.4496026688206</v>
      </c>
      <c r="P4" s="37">
        <v>33.438029579871547</v>
      </c>
      <c r="Q4" s="37">
        <v>11.54</v>
      </c>
      <c r="R4" s="39">
        <v>0</v>
      </c>
      <c r="S4" s="39">
        <v>0</v>
      </c>
      <c r="T4" s="38">
        <f>SUMPRODUCT(LTA!J4:AN4,LTA!J$101:AN$101,LTA!J$104:AN$104)</f>
        <v>13.67</v>
      </c>
      <c r="U4" s="38">
        <f>SUMPRODUCT(LTA!J4:AN4,LTA!J$102:AN$102,LTA!J$104:AN$104)</f>
        <v>59.5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-240</v>
      </c>
      <c r="AA4" s="76">
        <f>STOA!I4</f>
        <v>0</v>
      </c>
      <c r="AB4" s="76">
        <f>-STOA!O4</f>
        <v>-60.93</v>
      </c>
      <c r="AC4">
        <f t="shared" ref="AC4:AC67" si="0">SUMIF(B4:AB4,"&gt;0")*$AC$2-SUMIF(B4:AB4,"&lt;0")*($AC$2/(1-$AC$2))+SUMIF(AI4:AR4,"&gt;0")*$AC$2-SUMIF(AI4:AR4,"&lt;0")*($AC$2/(1-$AC$2))</f>
        <v>8.052188324434006</v>
      </c>
      <c r="AD4">
        <f t="shared" ref="AD4:AD67" si="1">SUM(B4:AB4,AI4:AV4)-AC4</f>
        <v>420.05394163068013</v>
      </c>
      <c r="AE4">
        <f>'IDT-1'!C4</f>
        <v>0</v>
      </c>
      <c r="AF4" s="25"/>
      <c r="AG4">
        <f t="shared" ref="AG4:AG67" si="2">SUM(AD4:AF4)</f>
        <v>420.05394163068013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6.2972477064220183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0.22499999999999998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605.89156952041105</v>
      </c>
      <c r="P5" s="37">
        <v>33.438029579871547</v>
      </c>
      <c r="Q5" s="37">
        <v>11.54</v>
      </c>
      <c r="R5" s="39">
        <v>0</v>
      </c>
      <c r="S5" s="39">
        <v>0</v>
      </c>
      <c r="T5" s="38">
        <f>SUMPRODUCT(LTA!J5:AN5,LTA!J$101:AN$101,LTA!J$104:AN$104)</f>
        <v>14</v>
      </c>
      <c r="U5" s="38">
        <f>SUMPRODUCT(LTA!J5:AN5,LTA!J$102:AN$102,LTA!J$104:AN$104)</f>
        <v>59.5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-250</v>
      </c>
      <c r="AA5" s="76">
        <f>STOA!I5</f>
        <v>0</v>
      </c>
      <c r="AB5" s="76">
        <f>-STOA!O5</f>
        <v>-60.93</v>
      </c>
      <c r="AC5">
        <f t="shared" si="0"/>
        <v>8.1680228487024547</v>
      </c>
      <c r="AD5">
        <f t="shared" si="1"/>
        <v>414.71007395800217</v>
      </c>
      <c r="AE5">
        <f>'IDT-1'!C5</f>
        <v>0</v>
      </c>
      <c r="AF5" s="25"/>
      <c r="AG5">
        <f t="shared" si="2"/>
        <v>414.71007395800217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6.2972477064220183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0.22499999999999998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605.89156952041105</v>
      </c>
      <c r="P6" s="37">
        <v>33.438029579871547</v>
      </c>
      <c r="Q6" s="37">
        <v>11.54</v>
      </c>
      <c r="R6" s="39">
        <v>0</v>
      </c>
      <c r="S6" s="39">
        <v>0</v>
      </c>
      <c r="T6" s="38">
        <f>SUMPRODUCT(LTA!J6:AN6,LTA!J$101:AN$101,LTA!J$104:AN$104)</f>
        <v>14.67</v>
      </c>
      <c r="U6" s="38">
        <f>SUMPRODUCT(LTA!J6:AN6,LTA!J$102:AN$102,LTA!J$104:AN$104)</f>
        <v>59.5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-260</v>
      </c>
      <c r="AA6" s="76">
        <f>STOA!I6</f>
        <v>0</v>
      </c>
      <c r="AB6" s="76">
        <f>-STOA!O6</f>
        <v>-60.93</v>
      </c>
      <c r="AC6">
        <f t="shared" si="0"/>
        <v>8.2518620315284981</v>
      </c>
      <c r="AD6">
        <f t="shared" si="1"/>
        <v>405.29623477517606</v>
      </c>
      <c r="AE6">
        <f>'IDT-1'!C6</f>
        <v>0</v>
      </c>
      <c r="AF6" s="25"/>
      <c r="AG6">
        <f t="shared" si="2"/>
        <v>405.29623477517606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6.2972477064220183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0.22499999999999998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604.32946952041107</v>
      </c>
      <c r="P7" s="37">
        <v>33.438029579871547</v>
      </c>
      <c r="Q7" s="37">
        <v>11.54</v>
      </c>
      <c r="R7" s="39">
        <v>0</v>
      </c>
      <c r="S7" s="39">
        <v>0</v>
      </c>
      <c r="T7" s="38">
        <f>SUMPRODUCT(LTA!J7:AN7,LTA!J$101:AN$101,LTA!J$104:AN$104)</f>
        <v>14</v>
      </c>
      <c r="U7" s="38">
        <f>SUMPRODUCT(LTA!J7:AN7,LTA!J$102:AN$102,LTA!J$104:AN$104)</f>
        <v>59.5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-265</v>
      </c>
      <c r="AA7" s="76">
        <f>STOA!I7</f>
        <v>0</v>
      </c>
      <c r="AB7" s="76">
        <f>-STOA!O7</f>
        <v>-60.93</v>
      </c>
      <c r="AC7">
        <f t="shared" si="0"/>
        <v>8.2737582429415202</v>
      </c>
      <c r="AD7">
        <f t="shared" si="1"/>
        <v>398.04223856376308</v>
      </c>
      <c r="AE7">
        <f>'IDT-1'!C7</f>
        <v>0</v>
      </c>
      <c r="AF7" s="25"/>
      <c r="AG7">
        <f t="shared" si="2"/>
        <v>398.04223856376308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6.2972477064220183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0.22499999999999998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604.32946952041107</v>
      </c>
      <c r="P8" s="37">
        <v>33.438029579871547</v>
      </c>
      <c r="Q8" s="37">
        <v>11.54</v>
      </c>
      <c r="R8" s="39">
        <v>0</v>
      </c>
      <c r="S8" s="39">
        <v>0</v>
      </c>
      <c r="T8" s="38">
        <f>SUMPRODUCT(LTA!J8:AN8,LTA!J$101:AN$101,LTA!J$104:AN$104)</f>
        <v>13.67</v>
      </c>
      <c r="U8" s="38">
        <f>SUMPRODUCT(LTA!J8:AN8,LTA!J$102:AN$102,LTA!J$104:AN$104)</f>
        <v>59.5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-270</v>
      </c>
      <c r="AA8" s="76">
        <f>STOA!I8</f>
        <v>0</v>
      </c>
      <c r="AB8" s="76">
        <f>-STOA!O8</f>
        <v>-60.93</v>
      </c>
      <c r="AC8">
        <f t="shared" si="0"/>
        <v>8.3104908343545425</v>
      </c>
      <c r="AD8">
        <f t="shared" si="1"/>
        <v>392.67550597235004</v>
      </c>
      <c r="AE8">
        <f>'IDT-1'!C8</f>
        <v>0</v>
      </c>
      <c r="AF8" s="25"/>
      <c r="AG8">
        <f t="shared" si="2"/>
        <v>392.67550597235004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6.2972477064220183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0.22499999999999998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611.05717555504543</v>
      </c>
      <c r="P9" s="37">
        <v>33.438029579871547</v>
      </c>
      <c r="Q9" s="37">
        <v>11.54</v>
      </c>
      <c r="R9" s="39">
        <v>0</v>
      </c>
      <c r="S9" s="39">
        <v>0</v>
      </c>
      <c r="T9" s="38">
        <f>SUMPRODUCT(LTA!J9:AN9,LTA!J$101:AN$101,LTA!J$104:AN$104)</f>
        <v>13.67</v>
      </c>
      <c r="U9" s="38">
        <f>SUMPRODUCT(LTA!J9:AN9,LTA!J$102:AN$102,LTA!J$104:AN$104)</f>
        <v>59.5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-280</v>
      </c>
      <c r="AA9" s="76">
        <f>STOA!I9</f>
        <v>0</v>
      </c>
      <c r="AB9" s="76">
        <f>-STOA!O9</f>
        <v>-60.93</v>
      </c>
      <c r="AC9">
        <f t="shared" si="0"/>
        <v>8.4415801242507325</v>
      </c>
      <c r="AD9">
        <f t="shared" si="1"/>
        <v>389.27212271708822</v>
      </c>
      <c r="AE9">
        <f>'IDT-1'!C9</f>
        <v>0</v>
      </c>
      <c r="AF9" s="25"/>
      <c r="AG9">
        <f t="shared" si="2"/>
        <v>389.27212271708822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6.2972477064220183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0.22499999999999998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611.05717555504543</v>
      </c>
      <c r="P10" s="37">
        <v>33.438029579871547</v>
      </c>
      <c r="Q10" s="37">
        <v>11.54</v>
      </c>
      <c r="R10" s="39">
        <v>0</v>
      </c>
      <c r="S10" s="39">
        <v>0</v>
      </c>
      <c r="T10" s="38">
        <f>SUMPRODUCT(LTA!J10:AN10,LTA!J$101:AN$101,LTA!J$104:AN$104)</f>
        <v>13.67</v>
      </c>
      <c r="U10" s="38">
        <f>SUMPRODUCT(LTA!J10:AN10,LTA!J$102:AN$102,LTA!J$104:AN$104)</f>
        <v>59.5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-295</v>
      </c>
      <c r="AA10" s="76">
        <f>STOA!I10</f>
        <v>0</v>
      </c>
      <c r="AB10" s="76">
        <f>-STOA!O10</f>
        <v>-60.93</v>
      </c>
      <c r="AC10">
        <f t="shared" si="0"/>
        <v>8.559499898489797</v>
      </c>
      <c r="AD10">
        <f t="shared" si="1"/>
        <v>374.15420294284917</v>
      </c>
      <c r="AE10">
        <f>'IDT-1'!C10</f>
        <v>0</v>
      </c>
      <c r="AF10" s="25"/>
      <c r="AG10">
        <f t="shared" si="2"/>
        <v>374.15420294284917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6.2972477064220183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0.22499999999999998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603.85022967920145</v>
      </c>
      <c r="P11" s="37">
        <v>33.438029579871547</v>
      </c>
      <c r="Q11" s="37">
        <v>11.54</v>
      </c>
      <c r="R11" s="39">
        <v>0</v>
      </c>
      <c r="S11" s="39">
        <v>0</v>
      </c>
      <c r="T11" s="38">
        <f>SUMPRODUCT(LTA!J11:AN11,LTA!J$101:AN$101,LTA!J$104:AN$104)</f>
        <v>13.67</v>
      </c>
      <c r="U11" s="38">
        <f>SUMPRODUCT(LTA!J11:AN11,LTA!J$102:AN$102,LTA!J$104:AN$104)</f>
        <v>59.5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-295</v>
      </c>
      <c r="AA11" s="76">
        <f>STOA!I11</f>
        <v>0</v>
      </c>
      <c r="AB11" s="76">
        <f>-STOA!O11</f>
        <v>-60.93</v>
      </c>
      <c r="AC11">
        <f t="shared" si="0"/>
        <v>8.503285720658214</v>
      </c>
      <c r="AD11">
        <f t="shared" si="1"/>
        <v>367.00347124483676</v>
      </c>
      <c r="AE11">
        <f>'IDT-1'!C11</f>
        <v>0</v>
      </c>
      <c r="AF11" s="25"/>
      <c r="AG11">
        <f t="shared" si="2"/>
        <v>367.00347124483676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6.2972477064220183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0.22499999999999998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614.57548938299158</v>
      </c>
      <c r="P12" s="37">
        <v>33.438029579871547</v>
      </c>
      <c r="Q12" s="37">
        <v>11.54</v>
      </c>
      <c r="R12" s="39">
        <v>0</v>
      </c>
      <c r="S12" s="39">
        <v>0</v>
      </c>
      <c r="T12" s="38">
        <f>SUMPRODUCT(LTA!J12:AN12,LTA!J$101:AN$101,LTA!J$104:AN$104)</f>
        <v>13.67</v>
      </c>
      <c r="U12" s="38">
        <f>SUMPRODUCT(LTA!J12:AN12,LTA!J$102:AN$102,LTA!J$104:AN$104)</f>
        <v>59.5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-300</v>
      </c>
      <c r="AA12" s="76">
        <f>STOA!I12</f>
        <v>0</v>
      </c>
      <c r="AB12" s="76">
        <f>-STOA!O12</f>
        <v>-60.93</v>
      </c>
      <c r="AC12">
        <f t="shared" si="0"/>
        <v>8.6262493377607985</v>
      </c>
      <c r="AD12">
        <f t="shared" si="1"/>
        <v>372.60576733152431</v>
      </c>
      <c r="AE12">
        <f>'IDT-1'!C12</f>
        <v>0</v>
      </c>
      <c r="AF12" s="25"/>
      <c r="AG12">
        <f t="shared" si="2"/>
        <v>372.60576733152431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6.2972477064220183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0.22499999999999998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619.97758938299148</v>
      </c>
      <c r="P13" s="37">
        <v>35</v>
      </c>
      <c r="Q13" s="37">
        <v>14.56745990237099</v>
      </c>
      <c r="R13" s="39">
        <v>0</v>
      </c>
      <c r="S13" s="39">
        <v>0</v>
      </c>
      <c r="T13" s="38">
        <f>SUMPRODUCT(LTA!J13:AN13,LTA!J$101:AN$101,LTA!J$104:AN$104)</f>
        <v>13.67</v>
      </c>
      <c r="U13" s="38">
        <f>SUMPRODUCT(LTA!J13:AN13,LTA!J$102:AN$102,LTA!J$104:AN$104)</f>
        <v>59.5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-315</v>
      </c>
      <c r="AA13" s="76">
        <f>STOA!I13</f>
        <v>0</v>
      </c>
      <c r="AB13" s="76">
        <f>-STOA!O13</f>
        <v>-60.93</v>
      </c>
      <c r="AC13">
        <f t="shared" si="0"/>
        <v>8.8221030485153573</v>
      </c>
      <c r="AD13">
        <f t="shared" si="1"/>
        <v>367.40144394326904</v>
      </c>
      <c r="AE13">
        <f>'IDT-1'!C13</f>
        <v>0</v>
      </c>
      <c r="AF13" s="25"/>
      <c r="AG13">
        <f t="shared" si="2"/>
        <v>367.40144394326904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6.2972477064220183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0.22499999999999998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619.97758938299148</v>
      </c>
      <c r="P14" s="37">
        <v>33.623043360188284</v>
      </c>
      <c r="Q14" s="37">
        <v>14.56745990237099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59.5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-310</v>
      </c>
      <c r="AA14" s="76">
        <f>STOA!I14</f>
        <v>0</v>
      </c>
      <c r="AB14" s="76">
        <f>-STOA!O14</f>
        <v>-60.93</v>
      </c>
      <c r="AC14">
        <f t="shared" si="0"/>
        <v>8.7694041953118056</v>
      </c>
      <c r="AD14">
        <f t="shared" si="1"/>
        <v>370.73718615666098</v>
      </c>
      <c r="AE14">
        <f>'IDT-1'!C14</f>
        <v>0</v>
      </c>
      <c r="AF14" s="25"/>
      <c r="AG14">
        <f t="shared" si="2"/>
        <v>370.73718615666098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4.1993999999999998</v>
      </c>
      <c r="E15">
        <f>GT_NG!Q15</f>
        <v>6.2972477064220183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0.22499999999999998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613.25370029516591</v>
      </c>
      <c r="P15" s="37">
        <v>33.623043360188284</v>
      </c>
      <c r="Q15" s="37">
        <v>14.56745990237099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59.5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-305</v>
      </c>
      <c r="AA15" s="76">
        <f>STOA!I15</f>
        <v>0</v>
      </c>
      <c r="AB15" s="76">
        <f>-STOA!O15</f>
        <v>-60.93</v>
      </c>
      <c r="AC15">
        <f t="shared" si="0"/>
        <v>8.6876598390137438</v>
      </c>
      <c r="AD15">
        <f t="shared" si="1"/>
        <v>370.37819142513342</v>
      </c>
      <c r="AE15">
        <f>'IDT-1'!C15</f>
        <v>0</v>
      </c>
      <c r="AF15" s="25"/>
      <c r="AG15">
        <f t="shared" si="2"/>
        <v>370.37819142513342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6.2972477064220183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0.22499999999999998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604.68008316970213</v>
      </c>
      <c r="P16" s="37">
        <v>33.622413669322995</v>
      </c>
      <c r="Q16" s="37">
        <v>14.56745990237099</v>
      </c>
      <c r="R16" s="39">
        <v>0</v>
      </c>
      <c r="S16" s="39">
        <v>0</v>
      </c>
      <c r="T16" s="38">
        <f>SUMPRODUCT(LTA!J16:AN16,LTA!J$101:AN$101,LTA!J$104:AN$104)</f>
        <v>13</v>
      </c>
      <c r="U16" s="38">
        <f>SUMPRODUCT(LTA!J16:AN16,LTA!J$102:AN$102,LTA!J$104:AN$104)</f>
        <v>59.5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-305</v>
      </c>
      <c r="AA16" s="76">
        <f>STOA!I16</f>
        <v>0</v>
      </c>
      <c r="AB16" s="76">
        <f>-STOA!O16</f>
        <v>-60.93</v>
      </c>
      <c r="AC16">
        <f t="shared" si="0"/>
        <v>8.6081981438463782</v>
      </c>
      <c r="AD16">
        <f t="shared" si="1"/>
        <v>360.27025630397173</v>
      </c>
      <c r="AE16">
        <f>'IDT-1'!C16</f>
        <v>0</v>
      </c>
      <c r="AF16" s="25"/>
      <c r="AG16">
        <f t="shared" si="2"/>
        <v>360.27025630397173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6.2972477064220183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0.22499999999999998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602.1303379029207</v>
      </c>
      <c r="P17" s="37">
        <v>33.622413669322995</v>
      </c>
      <c r="Q17" s="37">
        <v>14.56745990237099</v>
      </c>
      <c r="R17" s="39">
        <v>0</v>
      </c>
      <c r="S17" s="39">
        <v>0</v>
      </c>
      <c r="T17" s="38">
        <f>SUMPRODUCT(LTA!J17:AN17,LTA!J$101:AN$101,LTA!J$104:AN$104)</f>
        <v>16.670000000000002</v>
      </c>
      <c r="U17" s="38">
        <f>SUMPRODUCT(LTA!J17:AN17,LTA!J$102:AN$102,LTA!J$104:AN$104)</f>
        <v>59.5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-305</v>
      </c>
      <c r="AA17" s="76">
        <f>STOA!I17</f>
        <v>0</v>
      </c>
      <c r="AB17" s="76">
        <f>-STOA!O17</f>
        <v>-60.93</v>
      </c>
      <c r="AC17">
        <f t="shared" si="0"/>
        <v>8.6169361307654828</v>
      </c>
      <c r="AD17">
        <f t="shared" si="1"/>
        <v>361.38177305027114</v>
      </c>
      <c r="AE17">
        <f>'IDT-1'!C17</f>
        <v>0</v>
      </c>
      <c r="AF17" s="25"/>
      <c r="AG17">
        <f t="shared" si="2"/>
        <v>361.38177305027114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4.1993999999999998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0.22499999999999998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602.1303379029207</v>
      </c>
      <c r="P18" s="37">
        <v>33.630000000000003</v>
      </c>
      <c r="Q18" s="37">
        <v>14.56745990237099</v>
      </c>
      <c r="R18" s="39">
        <v>0</v>
      </c>
      <c r="S18" s="39">
        <v>0</v>
      </c>
      <c r="T18" s="38">
        <f>SUMPRODUCT(LTA!J18:AN18,LTA!J$101:AN$101,LTA!J$104:AN$104)</f>
        <v>16.670000000000002</v>
      </c>
      <c r="U18" s="38">
        <f>SUMPRODUCT(LTA!J18:AN18,LTA!J$102:AN$102,LTA!J$104:AN$104)</f>
        <v>59.5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-305</v>
      </c>
      <c r="AA18" s="76">
        <f>STOA!I18</f>
        <v>0</v>
      </c>
      <c r="AB18" s="76">
        <f>-STOA!O18</f>
        <v>-60.93</v>
      </c>
      <c r="AC18">
        <f t="shared" si="0"/>
        <v>8.5786004075456557</v>
      </c>
      <c r="AD18">
        <f t="shared" si="1"/>
        <v>356.32263739774595</v>
      </c>
      <c r="AE18">
        <f>'IDT-1'!C18</f>
        <v>0</v>
      </c>
      <c r="AF18" s="25"/>
      <c r="AG18">
        <f t="shared" si="2"/>
        <v>356.32263739774595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4.1993999999999998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0.22499999999999998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602.1303379029207</v>
      </c>
      <c r="P19" s="37">
        <v>33.621970114268969</v>
      </c>
      <c r="Q19" s="37">
        <v>14.56745990237099</v>
      </c>
      <c r="R19" s="39">
        <v>0</v>
      </c>
      <c r="S19" s="39">
        <v>0</v>
      </c>
      <c r="T19" s="38">
        <f>SUMPRODUCT(LTA!J19:AN19,LTA!J$101:AN$101,LTA!J$104:AN$104)</f>
        <v>16.670000000000002</v>
      </c>
      <c r="U19" s="38">
        <f>SUMPRODUCT(LTA!J19:AN19,LTA!J$102:AN$102,LTA!J$104:AN$104)</f>
        <v>59.5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-305</v>
      </c>
      <c r="AA19" s="76">
        <f>STOA!I19</f>
        <v>0</v>
      </c>
      <c r="AB19" s="76">
        <f>-STOA!O19</f>
        <v>-60.93</v>
      </c>
      <c r="AC19">
        <f t="shared" si="0"/>
        <v>8.5785377744369544</v>
      </c>
      <c r="AD19">
        <f t="shared" si="1"/>
        <v>356.31467014512361</v>
      </c>
      <c r="AE19">
        <f>'IDT-1'!C19</f>
        <v>0</v>
      </c>
      <c r="AF19" s="25"/>
      <c r="AG19">
        <f t="shared" si="2"/>
        <v>356.31467014512361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6.0657999999999994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0.22499999999999998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602.1303379029207</v>
      </c>
      <c r="P20" s="37">
        <v>33.621970114268969</v>
      </c>
      <c r="Q20" s="37">
        <v>11.54</v>
      </c>
      <c r="R20" s="39">
        <v>0</v>
      </c>
      <c r="S20" s="39">
        <v>0</v>
      </c>
      <c r="T20" s="38">
        <f>SUMPRODUCT(LTA!J20:AN20,LTA!J$101:AN$101,LTA!J$104:AN$104)</f>
        <v>16.670000000000002</v>
      </c>
      <c r="U20" s="38">
        <f>SUMPRODUCT(LTA!J20:AN20,LTA!J$102:AN$102,LTA!J$104:AN$104)</f>
        <v>59.5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-310</v>
      </c>
      <c r="AA20" s="76">
        <f>STOA!I20</f>
        <v>0</v>
      </c>
      <c r="AB20" s="76">
        <f>-STOA!O20</f>
        <v>-60.93</v>
      </c>
      <c r="AC20">
        <f t="shared" si="0"/>
        <v>8.6087880986114822</v>
      </c>
      <c r="AD20">
        <f t="shared" si="1"/>
        <v>350.1233599185781</v>
      </c>
      <c r="AE20">
        <f>'IDT-1'!C20</f>
        <v>0</v>
      </c>
      <c r="AF20" s="25"/>
      <c r="AG20">
        <f t="shared" si="2"/>
        <v>350.1233599185781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0.22499999999999998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604.67379775538893</v>
      </c>
      <c r="P21" s="37">
        <v>33.621970114268969</v>
      </c>
      <c r="Q21" s="37">
        <v>11.54</v>
      </c>
      <c r="R21" s="39">
        <v>0</v>
      </c>
      <c r="S21" s="39">
        <v>0</v>
      </c>
      <c r="T21" s="38">
        <f>SUMPRODUCT(LTA!J21:AN21,LTA!J$101:AN$101,LTA!J$104:AN$104)</f>
        <v>15.67</v>
      </c>
      <c r="U21" s="38">
        <f>SUMPRODUCT(LTA!J21:AN21,LTA!J$102:AN$102,LTA!J$104:AN$104)</f>
        <v>59.5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-305</v>
      </c>
      <c r="AA21" s="76">
        <f>STOA!I21</f>
        <v>0</v>
      </c>
      <c r="AB21" s="76">
        <f>-STOA!O21</f>
        <v>-60.93</v>
      </c>
      <c r="AC21">
        <f t="shared" si="0"/>
        <v>8.5815204940477123</v>
      </c>
      <c r="AD21">
        <f t="shared" si="1"/>
        <v>356.69408737561008</v>
      </c>
      <c r="AE21">
        <f>'IDT-1'!C21</f>
        <v>0</v>
      </c>
      <c r="AF21" s="25"/>
      <c r="AG21">
        <f t="shared" si="2"/>
        <v>356.69408737561008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0.22499999999999998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610.22496950192749</v>
      </c>
      <c r="P22" s="37">
        <v>33.621970114268969</v>
      </c>
      <c r="Q22" s="37">
        <v>11.54</v>
      </c>
      <c r="R22" s="39">
        <v>0</v>
      </c>
      <c r="S22" s="39">
        <v>0</v>
      </c>
      <c r="T22" s="38">
        <f>SUMPRODUCT(LTA!J22:AN22,LTA!J$101:AN$101,LTA!J$104:AN$104)</f>
        <v>15</v>
      </c>
      <c r="U22" s="38">
        <f>SUMPRODUCT(LTA!J22:AN22,LTA!J$102:AN$102,LTA!J$104:AN$104)</f>
        <v>59.5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-305</v>
      </c>
      <c r="AA22" s="76">
        <f>STOA!I22</f>
        <v>0</v>
      </c>
      <c r="AB22" s="76">
        <f>-STOA!O22</f>
        <v>-60.93</v>
      </c>
      <c r="AC22">
        <f t="shared" si="0"/>
        <v>8.6195936336707142</v>
      </c>
      <c r="AD22">
        <f t="shared" si="1"/>
        <v>361.53718598252567</v>
      </c>
      <c r="AE22">
        <f>'IDT-1'!C22</f>
        <v>0</v>
      </c>
      <c r="AF22" s="25"/>
      <c r="AG22">
        <f t="shared" si="2"/>
        <v>361.53718598252567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0.22499999999999998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640.06641027822479</v>
      </c>
      <c r="P23" s="37">
        <v>33.621970114268969</v>
      </c>
      <c r="Q23" s="37">
        <v>11.54</v>
      </c>
      <c r="R23" s="39">
        <v>0</v>
      </c>
      <c r="S23" s="39">
        <v>0</v>
      </c>
      <c r="T23" s="38">
        <f>SUMPRODUCT(LTA!J23:AN23,LTA!J$101:AN$101,LTA!J$104:AN$104)</f>
        <v>14.33</v>
      </c>
      <c r="U23" s="38">
        <f>SUMPRODUCT(LTA!J23:AN23,LTA!J$102:AN$102,LTA!J$104:AN$104)</f>
        <v>59.5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-315</v>
      </c>
      <c r="AA23" s="76">
        <f>STOA!I23</f>
        <v>0</v>
      </c>
      <c r="AB23" s="76">
        <f>-STOA!O23</f>
        <v>-60.93</v>
      </c>
      <c r="AC23">
        <f t="shared" si="0"/>
        <v>8.9257440545518776</v>
      </c>
      <c r="AD23">
        <f t="shared" si="1"/>
        <v>380.40247633794183</v>
      </c>
      <c r="AE23">
        <f>'IDT-1'!C23</f>
        <v>0</v>
      </c>
      <c r="AF23" s="25"/>
      <c r="AG23">
        <f t="shared" si="2"/>
        <v>380.40247633794183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0.22499999999999998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645.77383773334623</v>
      </c>
      <c r="P24" s="37">
        <v>33.621970114268969</v>
      </c>
      <c r="Q24" s="37">
        <v>11.54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59.5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-300</v>
      </c>
      <c r="AA24" s="76">
        <f>STOA!I24</f>
        <v>0</v>
      </c>
      <c r="AB24" s="76">
        <f>-STOA!O24</f>
        <v>-60.93</v>
      </c>
      <c r="AC24">
        <f t="shared" si="0"/>
        <v>8.8438271489517728</v>
      </c>
      <c r="AD24">
        <f t="shared" si="1"/>
        <v>400.28278069866337</v>
      </c>
      <c r="AE24">
        <f>'IDT-1'!C24</f>
        <v>0</v>
      </c>
      <c r="AF24" s="25"/>
      <c r="AG24">
        <f t="shared" si="2"/>
        <v>400.28278069866337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0.22499999999999998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645.88336910130909</v>
      </c>
      <c r="P25" s="37">
        <v>33.621970114268969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59.5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-255</v>
      </c>
      <c r="AA25" s="76">
        <f>STOA!I25</f>
        <v>0</v>
      </c>
      <c r="AB25" s="76">
        <f>-STOA!O25</f>
        <v>-60.93</v>
      </c>
      <c r="AC25">
        <f t="shared" si="0"/>
        <v>8.4909221709046889</v>
      </c>
      <c r="AD25">
        <f t="shared" si="1"/>
        <v>445.74521704467332</v>
      </c>
      <c r="AE25">
        <f>'IDT-1'!C25</f>
        <v>-26</v>
      </c>
      <c r="AF25" s="25"/>
      <c r="AG25">
        <f t="shared" si="2"/>
        <v>419.74521704467332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0.22499999999999998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656.96999969987996</v>
      </c>
      <c r="P26" s="37">
        <v>33.621970114268969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-205</v>
      </c>
      <c r="AA26" s="76">
        <f>STOA!I26</f>
        <v>0</v>
      </c>
      <c r="AB26" s="76">
        <f>-STOA!O26</f>
        <v>-60.93</v>
      </c>
      <c r="AC26">
        <f t="shared" si="0"/>
        <v>8.1843319754433264</v>
      </c>
      <c r="AD26">
        <f t="shared" si="1"/>
        <v>507.13843783870561</v>
      </c>
      <c r="AE26">
        <f>'IDT-1'!C26</f>
        <v>-54</v>
      </c>
      <c r="AF26" s="25"/>
      <c r="AG26">
        <f t="shared" si="2"/>
        <v>453.13843783870561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0.22499999999999998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670.73735806875879</v>
      </c>
      <c r="P27" s="37">
        <v>33.619999999999997</v>
      </c>
      <c r="Q27" s="37">
        <v>14.56745990237099</v>
      </c>
      <c r="R27" s="39">
        <v>1.9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59.5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-305</v>
      </c>
      <c r="AA27" s="76">
        <f>STOA!I27</f>
        <v>0</v>
      </c>
      <c r="AB27" s="76">
        <f>-STOA!O27</f>
        <v>0</v>
      </c>
      <c r="AC27">
        <f t="shared" si="0"/>
        <v>8.6372778963691275</v>
      </c>
      <c r="AD27">
        <f t="shared" si="1"/>
        <v>486.30834007476062</v>
      </c>
      <c r="AE27">
        <f>'IDT-1'!C27</f>
        <v>0</v>
      </c>
      <c r="AF27" s="25"/>
      <c r="AG27">
        <f t="shared" si="2"/>
        <v>486.30834007476062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0.22499999999999998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706.71336290918362</v>
      </c>
      <c r="P28" s="37">
        <v>33.621970114268969</v>
      </c>
      <c r="Q28" s="37">
        <v>14.56745990237099</v>
      </c>
      <c r="R28" s="39">
        <v>4.62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59.5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-305</v>
      </c>
      <c r="AA28" s="76">
        <f>STOA!I28</f>
        <v>0</v>
      </c>
      <c r="AB28" s="76">
        <f>-STOA!O28</f>
        <v>0</v>
      </c>
      <c r="AC28">
        <f t="shared" si="0"/>
        <v>8.9391221010157391</v>
      </c>
      <c r="AD28">
        <f t="shared" si="1"/>
        <v>524.7044708248078</v>
      </c>
      <c r="AE28">
        <f>'IDT-1'!C28</f>
        <v>0</v>
      </c>
      <c r="AF28" s="25"/>
      <c r="AG28">
        <f t="shared" si="2"/>
        <v>524.7044708248078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0.22499999999999998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725.03711555221821</v>
      </c>
      <c r="P29" s="37">
        <v>32.488514403292186</v>
      </c>
      <c r="Q29" s="37">
        <v>14.56745990237099</v>
      </c>
      <c r="R29" s="39">
        <v>9.06</v>
      </c>
      <c r="S29" s="39">
        <v>0</v>
      </c>
      <c r="T29" s="38">
        <f>SUMPRODUCT(LTA!J29:AN29,LTA!J$101:AN$101,LTA!J$104:AN$104)</f>
        <v>13.43</v>
      </c>
      <c r="U29" s="38">
        <f>SUMPRODUCT(LTA!J29:AN29,LTA!J$102:AN$102,LTA!J$104:AN$104)</f>
        <v>59.5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-275</v>
      </c>
      <c r="AA29" s="76">
        <f>STOA!I29</f>
        <v>0</v>
      </c>
      <c r="AB29" s="76">
        <f>-STOA!O29</f>
        <v>0</v>
      </c>
      <c r="AC29">
        <f t="shared" si="0"/>
        <v>8.872778868607659</v>
      </c>
      <c r="AD29">
        <f t="shared" si="1"/>
        <v>576.50111098927357</v>
      </c>
      <c r="AE29">
        <f>'IDT-1'!C29</f>
        <v>0</v>
      </c>
      <c r="AF29" s="25"/>
      <c r="AG29">
        <f t="shared" si="2"/>
        <v>576.50111098927357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6.0657999999999994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0.22499999999999998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725.03711555221821</v>
      </c>
      <c r="P30" s="37">
        <v>33.618514558388192</v>
      </c>
      <c r="Q30" s="37">
        <v>14.56745990237099</v>
      </c>
      <c r="R30" s="39">
        <v>14.820000000000002</v>
      </c>
      <c r="S30" s="39">
        <v>0</v>
      </c>
      <c r="T30" s="38">
        <f>SUMPRODUCT(LTA!J30:AN30,LTA!J$101:AN$101,LTA!J$104:AN$104)</f>
        <v>13.57</v>
      </c>
      <c r="U30" s="38">
        <f>SUMPRODUCT(LTA!J30:AN30,LTA!J$102:AN$102,LTA!J$104:AN$104)</f>
        <v>59.5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-265</v>
      </c>
      <c r="AA30" s="76">
        <f>STOA!I30</f>
        <v>0</v>
      </c>
      <c r="AB30" s="76">
        <f>-STOA!O30</f>
        <v>0</v>
      </c>
      <c r="AC30">
        <f t="shared" si="0"/>
        <v>8.8489996869913661</v>
      </c>
      <c r="AD30">
        <f t="shared" si="1"/>
        <v>593.55489032598598</v>
      </c>
      <c r="AE30">
        <f>'IDT-1'!C30</f>
        <v>0</v>
      </c>
      <c r="AF30" s="25"/>
      <c r="AG30">
        <f t="shared" si="2"/>
        <v>593.55489032598598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6.0657999999999994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0.22499999999999998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724.40215305807851</v>
      </c>
      <c r="P31" s="37">
        <v>33.618514558388192</v>
      </c>
      <c r="Q31" s="37">
        <v>14.56745990237099</v>
      </c>
      <c r="R31" s="39">
        <v>22.47</v>
      </c>
      <c r="S31" s="39">
        <v>0</v>
      </c>
      <c r="T31" s="38">
        <f>SUMPRODUCT(LTA!J31:AN31,LTA!J$101:AN$101,LTA!J$104:AN$104)</f>
        <v>15.02</v>
      </c>
      <c r="U31" s="38">
        <f>SUMPRODUCT(LTA!J31:AN31,LTA!J$102:AN$102,LTA!J$104:AN$104)</f>
        <v>59.5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-237</v>
      </c>
      <c r="AA31" s="76">
        <f>STOA!I31</f>
        <v>0</v>
      </c>
      <c r="AB31" s="76">
        <f>-STOA!O31</f>
        <v>0</v>
      </c>
      <c r="AC31">
        <f t="shared" si="0"/>
        <v>8.6949100676241553</v>
      </c>
      <c r="AD31">
        <f t="shared" si="1"/>
        <v>630.17401745121344</v>
      </c>
      <c r="AE31">
        <f>'IDT-1'!C31</f>
        <v>0</v>
      </c>
      <c r="AF31" s="25"/>
      <c r="AG31">
        <f t="shared" si="2"/>
        <v>630.17401745121344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0.22499999999999998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712.63186923330443</v>
      </c>
      <c r="P32" s="37">
        <v>33.618514558388192</v>
      </c>
      <c r="Q32" s="37">
        <v>14.56745990237099</v>
      </c>
      <c r="R32" s="39">
        <v>26.3</v>
      </c>
      <c r="S32" s="39">
        <v>0</v>
      </c>
      <c r="T32" s="38">
        <f>SUMPRODUCT(LTA!J32:AN32,LTA!J$101:AN$101,LTA!J$104:AN$104)</f>
        <v>19.170000000000002</v>
      </c>
      <c r="U32" s="38">
        <f>SUMPRODUCT(LTA!J32:AN32,LTA!J$102:AN$102,LTA!J$104:AN$104)</f>
        <v>59.5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-212</v>
      </c>
      <c r="AA32" s="76">
        <f>STOA!I32</f>
        <v>0</v>
      </c>
      <c r="AB32" s="76">
        <f>-STOA!O32</f>
        <v>0</v>
      </c>
      <c r="AC32">
        <f t="shared" si="0"/>
        <v>8.4688128967258081</v>
      </c>
      <c r="AD32">
        <f t="shared" si="1"/>
        <v>651.60983079733762</v>
      </c>
      <c r="AE32">
        <f>'IDT-1'!C32</f>
        <v>0</v>
      </c>
      <c r="AF32" s="25"/>
      <c r="AG32">
        <f t="shared" si="2"/>
        <v>651.60983079733762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0.22499999999999998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676.09378352863223</v>
      </c>
      <c r="P33" s="37">
        <v>33.618514558388192</v>
      </c>
      <c r="Q33" s="37">
        <v>11.54</v>
      </c>
      <c r="R33" s="39">
        <v>26.3</v>
      </c>
      <c r="S33" s="39">
        <v>0</v>
      </c>
      <c r="T33" s="38">
        <f>SUMPRODUCT(LTA!J33:AN33,LTA!J$101:AN$101,LTA!J$104:AN$104)</f>
        <v>28.16</v>
      </c>
      <c r="U33" s="38">
        <f>SUMPRODUCT(LTA!J33:AN33,LTA!J$102:AN$102,LTA!J$104:AN$104)</f>
        <v>59.5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-122</v>
      </c>
      <c r="AA33" s="76">
        <f>STOA!I33</f>
        <v>0</v>
      </c>
      <c r="AB33" s="76">
        <f>-STOA!O33</f>
        <v>0</v>
      </c>
      <c r="AC33">
        <f t="shared" si="0"/>
        <v>7.5228049955564842</v>
      </c>
      <c r="AD33">
        <f t="shared" si="1"/>
        <v>711.98029309146375</v>
      </c>
      <c r="AE33">
        <f>'IDT-1'!C33</f>
        <v>-73</v>
      </c>
      <c r="AF33" s="25"/>
      <c r="AG33">
        <f t="shared" si="2"/>
        <v>638.98029309146375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0.22499999999999998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651.63801927708846</v>
      </c>
      <c r="P34" s="37">
        <v>33.618514558388192</v>
      </c>
      <c r="Q34" s="37">
        <v>11.54</v>
      </c>
      <c r="R34" s="39">
        <v>26.3</v>
      </c>
      <c r="S34" s="39">
        <v>0</v>
      </c>
      <c r="T34" s="38">
        <f>SUMPRODUCT(LTA!J34:AN34,LTA!J$101:AN$101,LTA!J$104:AN$104)</f>
        <v>36.97</v>
      </c>
      <c r="U34" s="38">
        <f>SUMPRODUCT(LTA!J34:AN34,LTA!J$102:AN$102,LTA!J$104:AN$104)</f>
        <v>59.5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-82</v>
      </c>
      <c r="AA34" s="76">
        <f>STOA!I34</f>
        <v>0</v>
      </c>
      <c r="AB34" s="76">
        <f>-STOA!O34</f>
        <v>0</v>
      </c>
      <c r="AC34">
        <f t="shared" si="0"/>
        <v>7.0870303686012557</v>
      </c>
      <c r="AD34">
        <f t="shared" si="1"/>
        <v>736.67934346687525</v>
      </c>
      <c r="AE34">
        <f>'IDT-1'!C34</f>
        <v>-102</v>
      </c>
      <c r="AF34" s="25"/>
      <c r="AG34">
        <f t="shared" si="2"/>
        <v>634.67934346687525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0.22499999999999998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656.99982004649871</v>
      </c>
      <c r="P35" s="37">
        <v>33.618514558388192</v>
      </c>
      <c r="Q35" s="37">
        <v>11.54</v>
      </c>
      <c r="R35" s="39">
        <v>26.3</v>
      </c>
      <c r="S35" s="39">
        <v>0</v>
      </c>
      <c r="T35" s="38">
        <f>SUMPRODUCT(LTA!J35:AN35,LTA!J$101:AN$101,LTA!J$104:AN$104)</f>
        <v>45.53</v>
      </c>
      <c r="U35" s="38">
        <f>SUMPRODUCT(LTA!J35:AN35,LTA!J$102:AN$102,LTA!J$104:AN$104)</f>
        <v>59.5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-57</v>
      </c>
      <c r="AA35" s="76">
        <f>STOA!I35</f>
        <v>0</v>
      </c>
      <c r="AB35" s="76">
        <f>-STOA!O35</f>
        <v>0</v>
      </c>
      <c r="AC35">
        <f t="shared" si="0"/>
        <v>7.1484525049070298</v>
      </c>
      <c r="AD35">
        <f t="shared" si="1"/>
        <v>756.53972209997971</v>
      </c>
      <c r="AE35">
        <f>'IDT-1'!C35</f>
        <v>-127.02799999999999</v>
      </c>
      <c r="AF35" s="25"/>
      <c r="AG35">
        <f t="shared" si="2"/>
        <v>629.51172209997969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-19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6.7391956373551469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0.22499999999999998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648.13318493466738</v>
      </c>
      <c r="P36" s="37">
        <v>33.618514558388192</v>
      </c>
      <c r="Q36" s="37">
        <v>11.54</v>
      </c>
      <c r="R36" s="39">
        <v>26.3</v>
      </c>
      <c r="S36" s="39">
        <v>0</v>
      </c>
      <c r="T36" s="38">
        <f>SUMPRODUCT(LTA!J36:AN36,LTA!J$101:AN$101,LTA!J$104:AN$104)</f>
        <v>59.8</v>
      </c>
      <c r="U36" s="38">
        <f>SUMPRODUCT(LTA!J36:AN36,LTA!J$102:AN$102,LTA!J$104:AN$104)</f>
        <v>59.5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-47</v>
      </c>
      <c r="AA36" s="76">
        <f>STOA!I36</f>
        <v>0</v>
      </c>
      <c r="AB36" s="76">
        <f>-STOA!O36</f>
        <v>0</v>
      </c>
      <c r="AC36">
        <f t="shared" si="0"/>
        <v>7.2110041383647117</v>
      </c>
      <c r="AD36">
        <f t="shared" si="1"/>
        <v>772.71069099204578</v>
      </c>
      <c r="AE36">
        <f>'IDT-1'!C36</f>
        <v>-141.25299999999999</v>
      </c>
      <c r="AF36" s="25"/>
      <c r="AG36">
        <f t="shared" si="2"/>
        <v>631.45769099204585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6.7391956373551469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0.22499999999999998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643.8583293908448</v>
      </c>
      <c r="P37" s="37">
        <v>35</v>
      </c>
      <c r="Q37" s="37">
        <v>11.54</v>
      </c>
      <c r="R37" s="39">
        <v>26.3</v>
      </c>
      <c r="S37" s="39">
        <v>0</v>
      </c>
      <c r="T37" s="38">
        <f>SUMPRODUCT(LTA!J37:AN37,LTA!J$101:AN$101,LTA!J$104:AN$104)</f>
        <v>84.28</v>
      </c>
      <c r="U37" s="38">
        <f>SUMPRODUCT(LTA!J37:AN37,LTA!J$102:AN$102,LTA!J$104:AN$104)</f>
        <v>62.010000000000005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-57</v>
      </c>
      <c r="AA37" s="76">
        <f>STOA!I37</f>
        <v>0</v>
      </c>
      <c r="AB37" s="76">
        <f>-STOA!O37</f>
        <v>0</v>
      </c>
      <c r="AC37">
        <f t="shared" si="0"/>
        <v>7.4461257612630956</v>
      </c>
      <c r="AD37">
        <f t="shared" si="1"/>
        <v>790.57219926693665</v>
      </c>
      <c r="AE37">
        <f>'IDT-1'!C37</f>
        <v>-146.96299999999999</v>
      </c>
      <c r="AF37" s="25"/>
      <c r="AG37">
        <f t="shared" si="2"/>
        <v>643.60919926693668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6.7391956373551469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0.22499999999999998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638.15090193572337</v>
      </c>
      <c r="P38" s="37">
        <v>33.621970114268969</v>
      </c>
      <c r="Q38" s="37">
        <v>11.54</v>
      </c>
      <c r="R38" s="39">
        <v>26.3</v>
      </c>
      <c r="S38" s="39">
        <v>0</v>
      </c>
      <c r="T38" s="38">
        <f>SUMPRODUCT(LTA!J38:AN38,LTA!J$101:AN$101,LTA!J$104:AN$104)</f>
        <v>101.88</v>
      </c>
      <c r="U38" s="38">
        <f>SUMPRODUCT(LTA!J38:AN38,LTA!J$102:AN$102,LTA!J$104:AN$104)</f>
        <v>61.67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-115</v>
      </c>
      <c r="AA38" s="76">
        <f>STOA!I38</f>
        <v>0</v>
      </c>
      <c r="AB38" s="76">
        <f>-STOA!O38</f>
        <v>0</v>
      </c>
      <c r="AC38">
        <f t="shared" si="0"/>
        <v>7.9735823361128908</v>
      </c>
      <c r="AD38">
        <f t="shared" si="1"/>
        <v>743.21928535123436</v>
      </c>
      <c r="AE38">
        <f>'IDT-1'!C38</f>
        <v>-100.453</v>
      </c>
      <c r="AF38" s="25"/>
      <c r="AG38">
        <f t="shared" si="2"/>
        <v>642.76628535123439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6.670892978868439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0.22499999999999998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630.77585797149072</v>
      </c>
      <c r="P39" s="37">
        <v>33.621970114268969</v>
      </c>
      <c r="Q39" s="37">
        <v>11.54</v>
      </c>
      <c r="R39" s="39">
        <v>26.3</v>
      </c>
      <c r="S39" s="39">
        <v>0</v>
      </c>
      <c r="T39" s="38">
        <f>SUMPRODUCT(LTA!J39:AN39,LTA!J$101:AN$101,LTA!J$104:AN$104)</f>
        <v>126.36</v>
      </c>
      <c r="U39" s="38">
        <f>SUMPRODUCT(LTA!J39:AN39,LTA!J$102:AN$102,LTA!J$104:AN$104)</f>
        <v>61.17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-160</v>
      </c>
      <c r="AA39" s="76">
        <f>STOA!I39</f>
        <v>0</v>
      </c>
      <c r="AB39" s="76">
        <f>-STOA!O39</f>
        <v>0</v>
      </c>
      <c r="AC39">
        <f t="shared" si="0"/>
        <v>8.2991011895207887</v>
      </c>
      <c r="AD39">
        <f t="shared" si="1"/>
        <v>734.43041987510719</v>
      </c>
      <c r="AE39">
        <f>'IDT-1'!C39</f>
        <v>-67.134999999999991</v>
      </c>
      <c r="AF39" s="25"/>
      <c r="AG39">
        <f t="shared" si="2"/>
        <v>667.2954198751072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6.670892978868439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0.22499999999999998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621.4458579714908</v>
      </c>
      <c r="P40" s="37">
        <v>33.621970114268969</v>
      </c>
      <c r="Q40" s="37">
        <v>11.54</v>
      </c>
      <c r="R40" s="39">
        <v>26.3</v>
      </c>
      <c r="S40" s="39">
        <v>0</v>
      </c>
      <c r="T40" s="38">
        <f>SUMPRODUCT(LTA!J40:AN40,LTA!J$101:AN$101,LTA!J$104:AN$104)</f>
        <v>143.63</v>
      </c>
      <c r="U40" s="38">
        <f>SUMPRODUCT(LTA!J40:AN40,LTA!J$102:AN$102,LTA!J$104:AN$104)</f>
        <v>60.84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-130</v>
      </c>
      <c r="AA40" s="76">
        <f>STOA!I40</f>
        <v>0</v>
      </c>
      <c r="AB40" s="76">
        <f>-STOA!O40</f>
        <v>0</v>
      </c>
      <c r="AC40">
        <f t="shared" si="0"/>
        <v>8.1226196410426592</v>
      </c>
      <c r="AD40">
        <f t="shared" si="1"/>
        <v>772.21690142358545</v>
      </c>
      <c r="AE40">
        <f>'IDT-1'!C40</f>
        <v>-77.498999999999995</v>
      </c>
      <c r="AF40" s="25"/>
      <c r="AG40">
        <f t="shared" si="2"/>
        <v>694.71790142358543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6.670892978868439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0.22499999999999998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633.01396613950442</v>
      </c>
      <c r="P41" s="37">
        <v>33.621970114268969</v>
      </c>
      <c r="Q41" s="37">
        <v>11.54</v>
      </c>
      <c r="R41" s="39">
        <v>26.3</v>
      </c>
      <c r="S41" s="39">
        <v>0</v>
      </c>
      <c r="T41" s="38">
        <f>SUMPRODUCT(LTA!J41:AN41,LTA!J$101:AN$101,LTA!J$104:AN$104)</f>
        <v>160.88999999999999</v>
      </c>
      <c r="U41" s="38">
        <f>SUMPRODUCT(LTA!J41:AN41,LTA!J$102:AN$102,LTA!J$104:AN$104)</f>
        <v>60.34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-70</v>
      </c>
      <c r="AA41" s="76">
        <f>STOA!I41</f>
        <v>0</v>
      </c>
      <c r="AB41" s="76">
        <f>-STOA!O41</f>
        <v>0</v>
      </c>
      <c r="AC41">
        <f t="shared" si="0"/>
        <v>7.9662356071881586</v>
      </c>
      <c r="AD41">
        <f t="shared" si="1"/>
        <v>848.70139362545353</v>
      </c>
      <c r="AE41">
        <f>'IDT-1'!C41</f>
        <v>-114.187</v>
      </c>
      <c r="AF41" s="25"/>
      <c r="AG41">
        <f t="shared" si="2"/>
        <v>734.51439362545352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-12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6.670892978868439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0.22499999999999998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633.01396613950442</v>
      </c>
      <c r="P42" s="37">
        <v>33.621970114268969</v>
      </c>
      <c r="Q42" s="37">
        <v>11.54</v>
      </c>
      <c r="R42" s="39">
        <v>26.3</v>
      </c>
      <c r="S42" s="39">
        <v>0</v>
      </c>
      <c r="T42" s="38">
        <f>SUMPRODUCT(LTA!J42:AN42,LTA!J$101:AN$101,LTA!J$104:AN$104)</f>
        <v>175.69</v>
      </c>
      <c r="U42" s="38">
        <f>SUMPRODUCT(LTA!J42:AN42,LTA!J$102:AN$102,LTA!J$104:AN$104)</f>
        <v>60.010000000000005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-40</v>
      </c>
      <c r="AA42" s="76">
        <f>STOA!I42</f>
        <v>0</v>
      </c>
      <c r="AB42" s="76">
        <f>-STOA!O42</f>
        <v>0</v>
      </c>
      <c r="AC42">
        <f t="shared" si="0"/>
        <v>7.9218752415360729</v>
      </c>
      <c r="AD42">
        <f t="shared" si="1"/>
        <v>883.21575399110566</v>
      </c>
      <c r="AE42">
        <f>'IDT-1'!C42</f>
        <v>-134.202</v>
      </c>
      <c r="AF42" s="25"/>
      <c r="AG42">
        <f t="shared" si="2"/>
        <v>749.01375399110566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-22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6.670892978868439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0.22499999999999998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624.21863974307155</v>
      </c>
      <c r="P43" s="37">
        <v>33.621970114268969</v>
      </c>
      <c r="Q43" s="37">
        <v>11.54</v>
      </c>
      <c r="R43" s="39">
        <v>26.3</v>
      </c>
      <c r="S43" s="39">
        <v>0</v>
      </c>
      <c r="T43" s="38">
        <f>SUMPRODUCT(LTA!J43:AN43,LTA!J$101:AN$101,LTA!J$104:AN$104)</f>
        <v>190.39000000000001</v>
      </c>
      <c r="U43" s="38">
        <f>SUMPRODUCT(LTA!J43:AN43,LTA!J$102:AN$102,LTA!J$104:AN$104)</f>
        <v>59.510000000000005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-25</v>
      </c>
      <c r="AA43" s="76">
        <f>STOA!I43</f>
        <v>0</v>
      </c>
      <c r="AB43" s="76">
        <f>-STOA!O43</f>
        <v>0</v>
      </c>
      <c r="AC43">
        <f t="shared" si="0"/>
        <v>7.7124695106005579</v>
      </c>
      <c r="AD43">
        <f t="shared" si="1"/>
        <v>920.82983332560821</v>
      </c>
      <c r="AE43">
        <f>'IDT-1'!C43</f>
        <v>-151.92699999999999</v>
      </c>
      <c r="AF43" s="25"/>
      <c r="AG43">
        <f t="shared" si="2"/>
        <v>768.90283332560819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6.670892978868439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0.22499999999999998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623.82055718648041</v>
      </c>
      <c r="P44" s="37">
        <v>33.621970114268969</v>
      </c>
      <c r="Q44" s="37">
        <v>11.54</v>
      </c>
      <c r="R44" s="39">
        <v>26.3</v>
      </c>
      <c r="S44" s="39">
        <v>0</v>
      </c>
      <c r="T44" s="38">
        <f>SUMPRODUCT(LTA!J44:AN44,LTA!J$101:AN$101,LTA!J$104:AN$104)</f>
        <v>201.84</v>
      </c>
      <c r="U44" s="38">
        <f>SUMPRODUCT(LTA!J44:AN44,LTA!J$102:AN$102,LTA!J$104:AN$104)</f>
        <v>59.510000000000005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-45</v>
      </c>
      <c r="AA44" s="76">
        <f>STOA!I44</f>
        <v>0</v>
      </c>
      <c r="AB44" s="76">
        <f>-STOA!O44</f>
        <v>0</v>
      </c>
      <c r="AC44">
        <f t="shared" si="0"/>
        <v>7.9165942408982124</v>
      </c>
      <c r="AD44">
        <f t="shared" si="1"/>
        <v>916.6776260387195</v>
      </c>
      <c r="AE44">
        <f>'IDT-1'!C44</f>
        <v>-147.072</v>
      </c>
      <c r="AF44" s="25"/>
      <c r="AG44">
        <f t="shared" si="2"/>
        <v>769.60562603871949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6.670892978868439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0.22499999999999998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620.22126670114767</v>
      </c>
      <c r="P45" s="37">
        <v>33.621970114268969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211.61999999999998</v>
      </c>
      <c r="U45" s="38">
        <f>SUMPRODUCT(LTA!J45:AN45,LTA!J$102:AN$102,LTA!J$104:AN$104)</f>
        <v>59.510000000000005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-40</v>
      </c>
      <c r="AA45" s="76">
        <f>STOA!I45</f>
        <v>0</v>
      </c>
      <c r="AB45" s="76">
        <f>-STOA!O45</f>
        <v>0</v>
      </c>
      <c r="AC45">
        <f t="shared" si="0"/>
        <v>7.9254971836995951</v>
      </c>
      <c r="AD45">
        <f t="shared" si="1"/>
        <v>927.84943261058538</v>
      </c>
      <c r="AE45">
        <f>'IDT-1'!C45</f>
        <v>-144.42099999999999</v>
      </c>
      <c r="AF45" s="25"/>
      <c r="AG45">
        <f t="shared" si="2"/>
        <v>783.42843261058533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6.670892978868439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0.22499999999999998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620.22126670114767</v>
      </c>
      <c r="P46" s="37">
        <v>33.621970114268969</v>
      </c>
      <c r="Q46" s="37">
        <v>11.54</v>
      </c>
      <c r="R46" s="39">
        <v>26.3</v>
      </c>
      <c r="S46" s="39">
        <v>0</v>
      </c>
      <c r="T46" s="38">
        <f>SUMPRODUCT(LTA!J46:AN46,LTA!J$101:AN$101,LTA!J$104:AN$104)</f>
        <v>219.43</v>
      </c>
      <c r="U46" s="38">
        <f>SUMPRODUCT(LTA!J46:AN46,LTA!J$102:AN$102,LTA!J$104:AN$104)</f>
        <v>59.510000000000005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-40</v>
      </c>
      <c r="AA46" s="76">
        <f>STOA!I46</f>
        <v>0</v>
      </c>
      <c r="AB46" s="76">
        <f>-STOA!O46</f>
        <v>0</v>
      </c>
      <c r="AC46">
        <f t="shared" si="0"/>
        <v>7.986415183699596</v>
      </c>
      <c r="AD46">
        <f t="shared" si="1"/>
        <v>935.59851461058543</v>
      </c>
      <c r="AE46">
        <f>'IDT-1'!C46</f>
        <v>-152.136</v>
      </c>
      <c r="AF46" s="25"/>
      <c r="AG46">
        <f t="shared" si="2"/>
        <v>783.46251461058546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6.670892978868439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0.22499999999999998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620.5452352640043</v>
      </c>
      <c r="P47" s="37">
        <v>33.621970114268969</v>
      </c>
      <c r="Q47" s="37">
        <v>11.188049163179917</v>
      </c>
      <c r="R47" s="39">
        <v>26.3</v>
      </c>
      <c r="S47" s="39">
        <v>0</v>
      </c>
      <c r="T47" s="38">
        <f>SUMPRODUCT(LTA!J47:AN47,LTA!J$101:AN$101,LTA!J$104:AN$104)</f>
        <v>227.78</v>
      </c>
      <c r="U47" s="38">
        <f>SUMPRODUCT(LTA!J47:AN47,LTA!J$102:AN$102,LTA!J$104:AN$104)</f>
        <v>59.510000000000005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-49</v>
      </c>
      <c r="AA47" s="76">
        <f>STOA!I47</f>
        <v>0</v>
      </c>
      <c r="AB47" s="76">
        <f>-STOA!O47</f>
        <v>0</v>
      </c>
      <c r="AC47">
        <f t="shared" si="0"/>
        <v>8.122078786506119</v>
      </c>
      <c r="AD47">
        <f t="shared" si="1"/>
        <v>934.78486873381541</v>
      </c>
      <c r="AE47">
        <f>'IDT-1'!C47</f>
        <v>-143.99199999999999</v>
      </c>
      <c r="AF47" s="25"/>
      <c r="AG47">
        <f t="shared" si="2"/>
        <v>790.79286873381545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6.670892978868439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0.22499999999999998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629.15650319671897</v>
      </c>
      <c r="P48" s="37">
        <v>33.621970114268969</v>
      </c>
      <c r="Q48" s="37">
        <v>11.188049163179917</v>
      </c>
      <c r="R48" s="39">
        <v>26.3</v>
      </c>
      <c r="S48" s="39">
        <v>0</v>
      </c>
      <c r="T48" s="38">
        <f>SUMPRODUCT(LTA!J48:AN48,LTA!J$101:AN$101,LTA!J$104:AN$104)</f>
        <v>233.16</v>
      </c>
      <c r="U48" s="38">
        <f>SUMPRODUCT(LTA!J48:AN48,LTA!J$102:AN$102,LTA!J$104:AN$104)</f>
        <v>59.510000000000005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-64</v>
      </c>
      <c r="AA48" s="76">
        <f>STOA!I48</f>
        <v>0</v>
      </c>
      <c r="AB48" s="76">
        <f>-STOA!O48</f>
        <v>0</v>
      </c>
      <c r="AC48">
        <f t="shared" si="0"/>
        <v>8.3491304506203576</v>
      </c>
      <c r="AD48">
        <f t="shared" si="1"/>
        <v>933.54908500241584</v>
      </c>
      <c r="AE48">
        <f>'IDT-1'!C48</f>
        <v>-145.642</v>
      </c>
      <c r="AF48" s="25"/>
      <c r="AG48">
        <f t="shared" si="2"/>
        <v>787.9070850024159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6.231192660550458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0.22499999999999998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631.11033196839196</v>
      </c>
      <c r="P49" s="37">
        <v>33.621970114268969</v>
      </c>
      <c r="Q49" s="37">
        <v>17.29</v>
      </c>
      <c r="R49" s="39">
        <v>26.3</v>
      </c>
      <c r="S49" s="39">
        <v>0</v>
      </c>
      <c r="T49" s="38">
        <f>SUMPRODUCT(LTA!J49:AN49,LTA!J$101:AN$101,LTA!J$104:AN$104)</f>
        <v>236.43</v>
      </c>
      <c r="U49" s="38">
        <f>SUMPRODUCT(LTA!J49:AN49,LTA!J$102:AN$102,LTA!J$104:AN$104)</f>
        <v>59.510000000000005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-79</v>
      </c>
      <c r="AA49" s="76">
        <f>STOA!I49</f>
        <v>0</v>
      </c>
      <c r="AB49" s="76">
        <f>-STOA!O49</f>
        <v>0</v>
      </c>
      <c r="AC49">
        <f t="shared" si="0"/>
        <v>8.7484946003878967</v>
      </c>
      <c r="AD49">
        <f t="shared" si="1"/>
        <v>904.03580014282352</v>
      </c>
      <c r="AE49">
        <f>'IDT-1'!C49</f>
        <v>-142.02699999999999</v>
      </c>
      <c r="AF49" s="25"/>
      <c r="AG49">
        <f t="shared" si="2"/>
        <v>762.00880014282347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6.231192660550458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0.22499999999999998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622.15726240317463</v>
      </c>
      <c r="P50" s="37">
        <v>33.621970114268969</v>
      </c>
      <c r="Q50" s="37">
        <v>22.01</v>
      </c>
      <c r="R50" s="39">
        <v>26.3</v>
      </c>
      <c r="S50" s="39">
        <v>0</v>
      </c>
      <c r="T50" s="38">
        <f>SUMPRODUCT(LTA!J50:AN50,LTA!J$101:AN$101,LTA!J$104:AN$104)</f>
        <v>236.65</v>
      </c>
      <c r="U50" s="38">
        <f>SUMPRODUCT(LTA!J50:AN50,LTA!J$102:AN$102,LTA!J$104:AN$104)</f>
        <v>59.510000000000005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-94</v>
      </c>
      <c r="AA50" s="76">
        <f>STOA!I50</f>
        <v>0</v>
      </c>
      <c r="AB50" s="76">
        <f>-STOA!O50</f>
        <v>0</v>
      </c>
      <c r="AC50">
        <f t="shared" si="0"/>
        <v>8.7564992491922222</v>
      </c>
      <c r="AD50">
        <f t="shared" si="1"/>
        <v>895.01472592880179</v>
      </c>
      <c r="AE50">
        <f>'IDT-1'!C50</f>
        <v>-134.54400000000001</v>
      </c>
      <c r="AF50" s="25"/>
      <c r="AG50">
        <f t="shared" si="2"/>
        <v>760.47072592880181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6.231192660550458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0.22499999999999998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635.18693639467699</v>
      </c>
      <c r="P51" s="37">
        <v>33.623043360188284</v>
      </c>
      <c r="Q51" s="37">
        <v>22</v>
      </c>
      <c r="R51" s="39">
        <v>26.3</v>
      </c>
      <c r="S51" s="39">
        <v>0</v>
      </c>
      <c r="T51" s="38">
        <f>SUMPRODUCT(LTA!J51:AN51,LTA!J$101:AN$101,LTA!J$104:AN$104)</f>
        <v>236.76</v>
      </c>
      <c r="U51" s="38">
        <f>SUMPRODUCT(LTA!J51:AN51,LTA!J$102:AN$102,LTA!J$104:AN$104)</f>
        <v>59.510000000000005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-104</v>
      </c>
      <c r="AA51" s="76">
        <f>STOA!I51</f>
        <v>0</v>
      </c>
      <c r="AB51" s="76">
        <f>-STOA!O51</f>
        <v>0</v>
      </c>
      <c r="AC51">
        <f t="shared" si="0"/>
        <v>8.8196124862310903</v>
      </c>
      <c r="AD51">
        <f t="shared" si="1"/>
        <v>913.08235992918458</v>
      </c>
      <c r="AE51">
        <f>'IDT-1'!C51</f>
        <v>-133.08000000000001</v>
      </c>
      <c r="AF51" s="25"/>
      <c r="AG51">
        <f t="shared" si="2"/>
        <v>780.00235992918454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6.231192660550458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0.22499999999999998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634.9177117569958</v>
      </c>
      <c r="P52" s="37">
        <v>33.623043360188284</v>
      </c>
      <c r="Q52" s="37">
        <v>22</v>
      </c>
      <c r="R52" s="39">
        <v>26.3</v>
      </c>
      <c r="S52" s="39">
        <v>0</v>
      </c>
      <c r="T52" s="38">
        <f>SUMPRODUCT(LTA!J52:AN52,LTA!J$101:AN$101,LTA!J$104:AN$104)</f>
        <v>236.73000000000002</v>
      </c>
      <c r="U52" s="38">
        <f>SUMPRODUCT(LTA!J52:AN52,LTA!J$102:AN$102,LTA!J$104:AN$104)</f>
        <v>59.510000000000005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-119</v>
      </c>
      <c r="AA52" s="76">
        <f>STOA!I52</f>
        <v>0</v>
      </c>
      <c r="AB52" s="76">
        <f>-STOA!O52</f>
        <v>0</v>
      </c>
      <c r="AC52">
        <f t="shared" si="0"/>
        <v>8.9351983082962416</v>
      </c>
      <c r="AD52">
        <f t="shared" si="1"/>
        <v>897.66754946943831</v>
      </c>
      <c r="AE52">
        <f>'IDT-1'!C52</f>
        <v>-128.803</v>
      </c>
      <c r="AF52" s="25"/>
      <c r="AG52">
        <f t="shared" si="2"/>
        <v>768.86454946943832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6.231192660550458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0.22499999999999998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630.48010121206698</v>
      </c>
      <c r="P53" s="37">
        <v>33.623043360188284</v>
      </c>
      <c r="Q53" s="37">
        <v>14.56745990237099</v>
      </c>
      <c r="R53" s="39">
        <v>26.3</v>
      </c>
      <c r="S53" s="39">
        <v>0</v>
      </c>
      <c r="T53" s="38">
        <f>SUMPRODUCT(LTA!J53:AN53,LTA!J$101:AN$101,LTA!J$104:AN$104)</f>
        <v>236.76999999999998</v>
      </c>
      <c r="U53" s="38">
        <f>SUMPRODUCT(LTA!J53:AN53,LTA!J$102:AN$102,LTA!J$104:AN$104)</f>
        <v>59.510000000000005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-114</v>
      </c>
      <c r="AA53" s="76">
        <f>STOA!I53</f>
        <v>0</v>
      </c>
      <c r="AB53" s="76">
        <f>-STOA!O53</f>
        <v>0</v>
      </c>
      <c r="AC53">
        <f t="shared" si="0"/>
        <v>9.0315947720667946</v>
      </c>
      <c r="AD53">
        <f t="shared" si="1"/>
        <v>861.74100236310983</v>
      </c>
      <c r="AE53">
        <f>'IDT-1'!C53</f>
        <v>-133.98599999999999</v>
      </c>
      <c r="AF53" s="25"/>
      <c r="AG53">
        <f t="shared" si="2"/>
        <v>727.75500236310984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-29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6.231192660550458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0.22499999999999998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630.48010121206698</v>
      </c>
      <c r="P54" s="37">
        <v>33.623043360188284</v>
      </c>
      <c r="Q54" s="37">
        <v>14.56745990237099</v>
      </c>
      <c r="R54" s="39">
        <v>26.3</v>
      </c>
      <c r="S54" s="39">
        <v>0</v>
      </c>
      <c r="T54" s="38">
        <f>SUMPRODUCT(LTA!J54:AN54,LTA!J$101:AN$101,LTA!J$104:AN$104)</f>
        <v>236.69</v>
      </c>
      <c r="U54" s="38">
        <f>SUMPRODUCT(LTA!J54:AN54,LTA!J$102:AN$102,LTA!J$104:AN$104)</f>
        <v>59.510000000000005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-149</v>
      </c>
      <c r="AA54" s="76">
        <f>STOA!I54</f>
        <v>0</v>
      </c>
      <c r="AB54" s="76">
        <f>-STOA!O54</f>
        <v>0</v>
      </c>
      <c r="AC54">
        <f t="shared" si="0"/>
        <v>9.3218395485231529</v>
      </c>
      <c r="AD54">
        <f t="shared" si="1"/>
        <v>824.37075758665344</v>
      </c>
      <c r="AE54">
        <f>'IDT-1'!C54</f>
        <v>-103.033</v>
      </c>
      <c r="AF54" s="25"/>
      <c r="AG54">
        <f t="shared" si="2"/>
        <v>721.33775758665342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-31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6.231192660550458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0.22499999999999998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619.11569851141985</v>
      </c>
      <c r="P55" s="37">
        <v>33.623043360188284</v>
      </c>
      <c r="Q55" s="37">
        <v>14.56745990237099</v>
      </c>
      <c r="R55" s="39">
        <v>26.3</v>
      </c>
      <c r="S55" s="39">
        <v>0</v>
      </c>
      <c r="T55" s="38">
        <f>SUMPRODUCT(LTA!J55:AN55,LTA!J$101:AN$101,LTA!J$104:AN$104)</f>
        <v>232.43</v>
      </c>
      <c r="U55" s="38">
        <f>SUMPRODUCT(LTA!J55:AN55,LTA!J$102:AN$102,LTA!J$104:AN$104)</f>
        <v>59.510000000000005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-244</v>
      </c>
      <c r="AA55" s="76">
        <f>STOA!I55</f>
        <v>0</v>
      </c>
      <c r="AB55" s="76">
        <f>-STOA!O55</f>
        <v>0</v>
      </c>
      <c r="AC55">
        <f t="shared" si="0"/>
        <v>10.104020809957602</v>
      </c>
      <c r="AD55">
        <f t="shared" si="1"/>
        <v>692.96417362457191</v>
      </c>
      <c r="AE55">
        <f>'IDT-1'!C55</f>
        <v>0</v>
      </c>
      <c r="AF55" s="25"/>
      <c r="AG55">
        <f t="shared" si="2"/>
        <v>692.96417362457191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-51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5.3718299164768419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0.22499999999999998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619.23750770646143</v>
      </c>
      <c r="P56" s="37">
        <v>33.623043360188284</v>
      </c>
      <c r="Q56" s="37">
        <v>14.56745990237099</v>
      </c>
      <c r="R56" s="39">
        <v>26.3</v>
      </c>
      <c r="S56" s="39">
        <v>0</v>
      </c>
      <c r="T56" s="38">
        <f>SUMPRODUCT(LTA!J56:AN56,LTA!J$101:AN$101,LTA!J$104:AN$104)</f>
        <v>227.17000000000002</v>
      </c>
      <c r="U56" s="38">
        <f>SUMPRODUCT(LTA!J56:AN56,LTA!J$102:AN$102,LTA!J$104:AN$104)</f>
        <v>59.510000000000005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-262.10000000000002</v>
      </c>
      <c r="AA56" s="76">
        <f>STOA!I56</f>
        <v>0</v>
      </c>
      <c r="AB56" s="76">
        <f>-STOA!O56</f>
        <v>0</v>
      </c>
      <c r="AC56">
        <f t="shared" si="0"/>
        <v>10.152361843494663</v>
      </c>
      <c r="AD56">
        <f t="shared" si="1"/>
        <v>674.8182790420027</v>
      </c>
      <c r="AE56">
        <f>'IDT-1'!C56</f>
        <v>0</v>
      </c>
      <c r="AF56" s="25"/>
      <c r="AG56">
        <f t="shared" si="2"/>
        <v>674.8182790420027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5.3718299164768419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0.22499999999999998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591.04777884299847</v>
      </c>
      <c r="P57" s="37">
        <v>33.623043360188284</v>
      </c>
      <c r="Q57" s="37">
        <v>14.56745990237099</v>
      </c>
      <c r="R57" s="39">
        <v>26.3</v>
      </c>
      <c r="S57" s="39">
        <v>0</v>
      </c>
      <c r="T57" s="38">
        <f>SUMPRODUCT(LTA!J57:AN57,LTA!J$101:AN$101,LTA!J$104:AN$104)</f>
        <v>227.95</v>
      </c>
      <c r="U57" s="38">
        <f>SUMPRODUCT(LTA!J57:AN57,LTA!J$102:AN$102,LTA!J$104:AN$104)</f>
        <v>59.510000000000005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-279</v>
      </c>
      <c r="AA57" s="76">
        <f>STOA!I57</f>
        <v>0</v>
      </c>
      <c r="AB57" s="76">
        <f>-STOA!O57</f>
        <v>0</v>
      </c>
      <c r="AC57">
        <f t="shared" si="0"/>
        <v>9.7176629146184705</v>
      </c>
      <c r="AD57">
        <f t="shared" si="1"/>
        <v>675.94324910741591</v>
      </c>
      <c r="AE57">
        <f>'IDT-1'!C57</f>
        <v>0</v>
      </c>
      <c r="AF57" s="25"/>
      <c r="AG57">
        <f t="shared" si="2"/>
        <v>675.94324910741591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5.3718299164768419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0.22499999999999998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587.19777884299845</v>
      </c>
      <c r="P58" s="37">
        <v>33.623043360188284</v>
      </c>
      <c r="Q58" s="37">
        <v>14.56745990237099</v>
      </c>
      <c r="R58" s="39">
        <v>26.3</v>
      </c>
      <c r="S58" s="39">
        <v>0</v>
      </c>
      <c r="T58" s="38">
        <f>SUMPRODUCT(LTA!J58:AN58,LTA!J$101:AN$101,LTA!J$104:AN$104)</f>
        <v>221.19</v>
      </c>
      <c r="U58" s="38">
        <f>SUMPRODUCT(LTA!J58:AN58,LTA!J$102:AN$102,LTA!J$104:AN$104)</f>
        <v>59.510000000000005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-214</v>
      </c>
      <c r="AA58" s="76">
        <f>STOA!I58</f>
        <v>0</v>
      </c>
      <c r="AB58" s="76">
        <f>-STOA!O58</f>
        <v>0</v>
      </c>
      <c r="AC58">
        <f t="shared" si="0"/>
        <v>9.1239192262491926</v>
      </c>
      <c r="AD58">
        <f t="shared" si="1"/>
        <v>730.92699279578528</v>
      </c>
      <c r="AE58">
        <f>'IDT-1'!C58</f>
        <v>-50.625999999999998</v>
      </c>
      <c r="AF58" s="25"/>
      <c r="AG58">
        <f t="shared" si="2"/>
        <v>680.30099279578531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5.3718299164768419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0.22499999999999998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586.71511724879565</v>
      </c>
      <c r="P59" s="37">
        <v>33.623043360188284</v>
      </c>
      <c r="Q59" s="37">
        <v>14.56745990237099</v>
      </c>
      <c r="R59" s="39">
        <v>26.3</v>
      </c>
      <c r="S59" s="39">
        <v>0</v>
      </c>
      <c r="T59" s="38">
        <f>SUMPRODUCT(LTA!J59:AN59,LTA!J$101:AN$101,LTA!J$104:AN$104)</f>
        <v>212.36</v>
      </c>
      <c r="U59" s="38">
        <f>SUMPRODUCT(LTA!J59:AN59,LTA!J$102:AN$102,LTA!J$104:AN$104)</f>
        <v>59.510000000000005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-179</v>
      </c>
      <c r="AA59" s="76">
        <f>STOA!I59</f>
        <v>0</v>
      </c>
      <c r="AB59" s="76">
        <f>-STOA!O59</f>
        <v>0</v>
      </c>
      <c r="AC59">
        <f t="shared" si="0"/>
        <v>8.8390248721840941</v>
      </c>
      <c r="AD59">
        <f t="shared" si="1"/>
        <v>748.8992255556476</v>
      </c>
      <c r="AE59">
        <f>'IDT-1'!C59</f>
        <v>-75.227000000000004</v>
      </c>
      <c r="AF59" s="25"/>
      <c r="AG59">
        <f t="shared" si="2"/>
        <v>673.67222555564763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-8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5.3718299164768419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0.22499999999999998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586.71511724879565</v>
      </c>
      <c r="P60" s="37">
        <v>33.623043360188284</v>
      </c>
      <c r="Q60" s="37">
        <v>14.56745990237099</v>
      </c>
      <c r="R60" s="39">
        <v>26.3</v>
      </c>
      <c r="S60" s="39">
        <v>0</v>
      </c>
      <c r="T60" s="38">
        <f>SUMPRODUCT(LTA!J60:AN60,LTA!J$101:AN$101,LTA!J$104:AN$104)</f>
        <v>202.2</v>
      </c>
      <c r="U60" s="38">
        <f>SUMPRODUCT(LTA!J60:AN60,LTA!J$102:AN$102,LTA!J$104:AN$104)</f>
        <v>59.510000000000005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-145</v>
      </c>
      <c r="AA60" s="76">
        <f>STOA!I60</f>
        <v>0</v>
      </c>
      <c r="AB60" s="76">
        <f>-STOA!O60</f>
        <v>0</v>
      </c>
      <c r="AC60">
        <f t="shared" si="0"/>
        <v>8.4689080957277323</v>
      </c>
      <c r="AD60">
        <f t="shared" si="1"/>
        <v>776.10934233210378</v>
      </c>
      <c r="AE60">
        <f>'IDT-1'!C60</f>
        <v>-104.727</v>
      </c>
      <c r="AF60" s="25"/>
      <c r="AG60">
        <f t="shared" si="2"/>
        <v>671.3823423321038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-5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5.3718299164768419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0.22499999999999998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588.88677157852192</v>
      </c>
      <c r="P61" s="37">
        <v>33.623043360188284</v>
      </c>
      <c r="Q61" s="37">
        <v>14.56745990237099</v>
      </c>
      <c r="R61" s="39">
        <v>26.3</v>
      </c>
      <c r="S61" s="39">
        <v>0</v>
      </c>
      <c r="T61" s="38">
        <f>SUMPRODUCT(LTA!J61:AN61,LTA!J$101:AN$101,LTA!J$104:AN$104)</f>
        <v>191.05</v>
      </c>
      <c r="U61" s="38">
        <f>SUMPRODUCT(LTA!J61:AN61,LTA!J$102:AN$102,LTA!J$104:AN$104)</f>
        <v>59.510000000000005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-115</v>
      </c>
      <c r="AA61" s="76">
        <f>STOA!I61</f>
        <v>0</v>
      </c>
      <c r="AB61" s="76">
        <f>-STOA!O61</f>
        <v>0</v>
      </c>
      <c r="AC61">
        <f t="shared" si="0"/>
        <v>8.2259279972823034</v>
      </c>
      <c r="AD61">
        <f t="shared" si="1"/>
        <v>789.37397676027558</v>
      </c>
      <c r="AE61">
        <f>'IDT-1'!C61</f>
        <v>-126.956</v>
      </c>
      <c r="AF61" s="25"/>
      <c r="AG61">
        <f t="shared" si="2"/>
        <v>662.41797676027556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5.3718299164768419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0.22499999999999998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588.88677157852192</v>
      </c>
      <c r="P62" s="37">
        <v>33.623043360188284</v>
      </c>
      <c r="Q62" s="37">
        <v>14.56745990237099</v>
      </c>
      <c r="R62" s="39">
        <v>26.3</v>
      </c>
      <c r="S62" s="39">
        <v>0</v>
      </c>
      <c r="T62" s="38">
        <f>SUMPRODUCT(LTA!J62:AN62,LTA!J$101:AN$101,LTA!J$104:AN$104)</f>
        <v>178.26</v>
      </c>
      <c r="U62" s="38">
        <f>SUMPRODUCT(LTA!J62:AN62,LTA!J$102:AN$102,LTA!J$104:AN$104)</f>
        <v>59.510000000000005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-90</v>
      </c>
      <c r="AA62" s="76">
        <f>STOA!I62</f>
        <v>0</v>
      </c>
      <c r="AB62" s="76">
        <f>-STOA!O62</f>
        <v>0</v>
      </c>
      <c r="AC62">
        <f t="shared" si="0"/>
        <v>7.9374943584997997</v>
      </c>
      <c r="AD62">
        <f t="shared" si="1"/>
        <v>800.87241039905814</v>
      </c>
      <c r="AE62">
        <f>'IDT-1'!C62</f>
        <v>-140.89099999999999</v>
      </c>
      <c r="AF62" s="25"/>
      <c r="AG62">
        <f t="shared" si="2"/>
        <v>659.98141039905818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5.3718299164768419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0.22499999999999998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601.34121195025796</v>
      </c>
      <c r="P63" s="37">
        <v>33.623043360188284</v>
      </c>
      <c r="Q63" s="37">
        <v>14.56745990237099</v>
      </c>
      <c r="R63" s="39">
        <v>26.3</v>
      </c>
      <c r="S63" s="39">
        <v>0</v>
      </c>
      <c r="T63" s="38">
        <f>SUMPRODUCT(LTA!J63:AN63,LTA!J$101:AN$101,LTA!J$104:AN$104)</f>
        <v>163.17000000000002</v>
      </c>
      <c r="U63" s="38">
        <f>SUMPRODUCT(LTA!J63:AN63,LTA!J$102:AN$102,LTA!J$104:AN$104)</f>
        <v>59.510000000000005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-65</v>
      </c>
      <c r="AA63" s="76">
        <f>STOA!I63</f>
        <v>0</v>
      </c>
      <c r="AB63" s="76">
        <f>-STOA!O63</f>
        <v>0</v>
      </c>
      <c r="AC63">
        <f t="shared" si="0"/>
        <v>7.9090756751167364</v>
      </c>
      <c r="AD63">
        <f t="shared" si="1"/>
        <v>799.2652694541772</v>
      </c>
      <c r="AE63">
        <f>'IDT-1'!C63</f>
        <v>-156.517</v>
      </c>
      <c r="AF63" s="25"/>
      <c r="AG63">
        <f t="shared" si="2"/>
        <v>642.74826945417726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-38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5.3718299164768419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0.22499999999999998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612.68863940537938</v>
      </c>
      <c r="P64" s="37">
        <v>33.623043360188284</v>
      </c>
      <c r="Q64" s="37">
        <v>14.56745990237099</v>
      </c>
      <c r="R64" s="39">
        <v>26.3</v>
      </c>
      <c r="S64" s="39">
        <v>0</v>
      </c>
      <c r="T64" s="38">
        <f>SUMPRODUCT(LTA!J64:AN64,LTA!J$101:AN$101,LTA!J$104:AN$104)</f>
        <v>145.92000000000002</v>
      </c>
      <c r="U64" s="38">
        <f>SUMPRODUCT(LTA!J64:AN64,LTA!J$102:AN$102,LTA!J$104:AN$104)</f>
        <v>59.510000000000005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-40</v>
      </c>
      <c r="AA64" s="76">
        <f>STOA!I64</f>
        <v>0</v>
      </c>
      <c r="AB64" s="76">
        <f>-STOA!O64</f>
        <v>0</v>
      </c>
      <c r="AC64">
        <f t="shared" si="0"/>
        <v>7.7058092436145991</v>
      </c>
      <c r="AD64">
        <f t="shared" si="1"/>
        <v>813.56596334080086</v>
      </c>
      <c r="AE64">
        <f>'IDT-1'!C64</f>
        <v>-167.71</v>
      </c>
      <c r="AF64" s="25"/>
      <c r="AG64">
        <f t="shared" si="2"/>
        <v>645.85596334080083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-43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5.3718299164768419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0.22499999999999998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614.60384272752401</v>
      </c>
      <c r="P65" s="37">
        <v>33.621970114268969</v>
      </c>
      <c r="Q65" s="37">
        <v>14.56745990237099</v>
      </c>
      <c r="R65" s="39">
        <v>26.3</v>
      </c>
      <c r="S65" s="39">
        <v>0</v>
      </c>
      <c r="T65" s="38">
        <f>SUMPRODUCT(LTA!J65:AN65,LTA!J$101:AN$101,LTA!J$104:AN$104)</f>
        <v>129.37</v>
      </c>
      <c r="U65" s="38">
        <f>SUMPRODUCT(LTA!J65:AN65,LTA!J$102:AN$102,LTA!J$104:AN$104)</f>
        <v>59.510000000000005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-5</v>
      </c>
      <c r="AA65" s="76">
        <f>STOA!I65</f>
        <v>0</v>
      </c>
      <c r="AB65" s="76">
        <f>-STOA!O65</f>
        <v>0</v>
      </c>
      <c r="AC65">
        <f t="shared" si="0"/>
        <v>7.3322259548832127</v>
      </c>
      <c r="AD65">
        <f t="shared" si="1"/>
        <v>832.30367670575743</v>
      </c>
      <c r="AE65">
        <f>'IDT-1'!C65</f>
        <v>-184.55699999999999</v>
      </c>
      <c r="AF65" s="25"/>
      <c r="AG65">
        <f t="shared" si="2"/>
        <v>647.74667670575741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5.3718299164768419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0.22499999999999998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614.60384272752401</v>
      </c>
      <c r="P66" s="37">
        <v>33.619999999999997</v>
      </c>
      <c r="Q66" s="37">
        <v>12.748118636564854</v>
      </c>
      <c r="R66" s="39">
        <v>26.3</v>
      </c>
      <c r="S66" s="39">
        <v>0</v>
      </c>
      <c r="T66" s="38">
        <f>SUMPRODUCT(LTA!J66:AN66,LTA!J$101:AN$101,LTA!J$104:AN$104)</f>
        <v>113.5</v>
      </c>
      <c r="U66" s="38">
        <f>SUMPRODUCT(LTA!J66:AN66,LTA!J$102:AN$102,LTA!J$104:AN$104)</f>
        <v>59.510000000000005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0</v>
      </c>
      <c r="AB66" s="76">
        <f>-STOA!O66</f>
        <v>0</v>
      </c>
      <c r="AC66">
        <f t="shared" si="0"/>
        <v>7.1470658164230016</v>
      </c>
      <c r="AD66">
        <f t="shared" si="1"/>
        <v>820.79752546414261</v>
      </c>
      <c r="AE66">
        <f>'IDT-1'!C66</f>
        <v>-175</v>
      </c>
      <c r="AF66" s="25"/>
      <c r="AG66">
        <f t="shared" si="2"/>
        <v>645.79752546414261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-42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5.3718299164768419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0.22499999999999998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628.71657141805667</v>
      </c>
      <c r="P67" s="37">
        <v>33.618514558388192</v>
      </c>
      <c r="Q67" s="37">
        <v>11.46</v>
      </c>
      <c r="R67" s="39">
        <v>26.3</v>
      </c>
      <c r="S67" s="39">
        <v>0</v>
      </c>
      <c r="T67" s="38">
        <f>SUMPRODUCT(LTA!J67:AN67,LTA!J$101:AN$101,LTA!J$104:AN$104)</f>
        <v>94.22</v>
      </c>
      <c r="U67" s="38">
        <f>SUMPRODUCT(LTA!J67:AN67,LTA!J$102:AN$102,LTA!J$104:AN$104)</f>
        <v>59.510000000000005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</v>
      </c>
      <c r="AA67" s="76">
        <f>STOA!I67</f>
        <v>0</v>
      </c>
      <c r="AB67" s="76">
        <f>-STOA!O67</f>
        <v>0</v>
      </c>
      <c r="AC67">
        <f t="shared" si="0"/>
        <v>7.4661841476817816</v>
      </c>
      <c r="AD67">
        <f t="shared" si="1"/>
        <v>767.02153174523983</v>
      </c>
      <c r="AE67">
        <f>'IDT-1'!C67</f>
        <v>-117</v>
      </c>
      <c r="AF67" s="25"/>
      <c r="AG67">
        <f t="shared" si="2"/>
        <v>650.02153174523983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-89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5.3718299164768419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0.22499999999999998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634.55939994311029</v>
      </c>
      <c r="P68" s="37">
        <v>33.618514558388192</v>
      </c>
      <c r="Q68" s="37">
        <v>11.46</v>
      </c>
      <c r="R68" s="39">
        <v>22.47</v>
      </c>
      <c r="S68" s="39">
        <v>0</v>
      </c>
      <c r="T68" s="38">
        <f>SUMPRODUCT(LTA!J68:AN68,LTA!J$101:AN$101,LTA!J$104:AN$104)</f>
        <v>73.44</v>
      </c>
      <c r="U68" s="38">
        <f>SUMPRODUCT(LTA!J68:AN68,LTA!J$102:AN$102,LTA!J$104:AN$104)</f>
        <v>59.510000000000005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6.9817635240252143</v>
      </c>
      <c r="AD68">
        <f t="shared" ref="AD68:AD98" si="4">SUM(B68:AB68,AI68:AV68)-AC68</f>
        <v>791.73878089395009</v>
      </c>
      <c r="AE68">
        <f>'IDT-1'!C68</f>
        <v>-133</v>
      </c>
      <c r="AF68" s="25"/>
      <c r="AG68">
        <f t="shared" ref="AG68:AG98" si="5">SUM(AD68:AF68)</f>
        <v>658.73878089395009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-48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5.8014996342355527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0.22499999999999998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638.61754186808184</v>
      </c>
      <c r="P69" s="37">
        <v>68.127388053979445</v>
      </c>
      <c r="Q69" s="37">
        <v>22.01</v>
      </c>
      <c r="R69" s="39">
        <v>17.280000000000005</v>
      </c>
      <c r="S69" s="39">
        <v>0</v>
      </c>
      <c r="T69" s="38">
        <f>SUMPRODUCT(LTA!J69:AN69,LTA!J$101:AN$101,LTA!J$104:AN$104)</f>
        <v>54.980000000000004</v>
      </c>
      <c r="U69" s="38">
        <f>SUMPRODUCT(LTA!J69:AN69,LTA!J$102:AN$102,LTA!J$104:AN$104)</f>
        <v>88.33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-45</v>
      </c>
      <c r="AA69" s="76">
        <f>STOA!I69</f>
        <v>0</v>
      </c>
      <c r="AB69" s="76">
        <f>-STOA!O69</f>
        <v>0</v>
      </c>
      <c r="AC69">
        <f t="shared" si="3"/>
        <v>7.9352619930386119</v>
      </c>
      <c r="AD69">
        <f t="shared" si="4"/>
        <v>778.50196756325829</v>
      </c>
      <c r="AE69">
        <f>'IDT-1'!C69</f>
        <v>-113</v>
      </c>
      <c r="AF69" s="25"/>
      <c r="AG69">
        <f t="shared" si="5"/>
        <v>665.50196756325829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-70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5.8014996342355527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0.22499999999999998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697.47456239526809</v>
      </c>
      <c r="P70" s="37">
        <v>68.127388053979445</v>
      </c>
      <c r="Q70" s="37">
        <v>22.01</v>
      </c>
      <c r="R70" s="39">
        <v>10.54265625</v>
      </c>
      <c r="S70" s="39">
        <v>0</v>
      </c>
      <c r="T70" s="38">
        <f>SUMPRODUCT(LTA!J70:AN70,LTA!J$101:AN$101,LTA!J$104:AN$104)</f>
        <v>40.26</v>
      </c>
      <c r="U70" s="38">
        <f>SUMPRODUCT(LTA!J70:AN70,LTA!J$102:AN$102,LTA!J$104:AN$104)</f>
        <v>106.76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7.7968572372705491</v>
      </c>
      <c r="AD70">
        <f t="shared" si="4"/>
        <v>907.47004909621262</v>
      </c>
      <c r="AE70">
        <f>'IDT-1'!C70</f>
        <v>-230</v>
      </c>
      <c r="AF70" s="25"/>
      <c r="AG70">
        <f t="shared" si="5"/>
        <v>677.47004909621262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-42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5.8014996342355527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0.22499999999999998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737.40205282688612</v>
      </c>
      <c r="P71" s="37">
        <v>68.127388053979445</v>
      </c>
      <c r="Q71" s="37">
        <v>22.01</v>
      </c>
      <c r="R71" s="39">
        <v>4.34</v>
      </c>
      <c r="S71" s="39">
        <v>0</v>
      </c>
      <c r="T71" s="38">
        <f>SUMPRODUCT(LTA!J71:AN71,LTA!J$101:AN$101,LTA!J$104:AN$104)</f>
        <v>26.91</v>
      </c>
      <c r="U71" s="38">
        <f>SUMPRODUCT(LTA!J71:AN71,LTA!J$102:AN$102,LTA!J$104:AN$104)</f>
        <v>95.28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8.1492444020609245</v>
      </c>
      <c r="AD71">
        <f t="shared" si="4"/>
        <v>880.01249611304013</v>
      </c>
      <c r="AE71">
        <f>'IDT-1'!C71</f>
        <v>-195</v>
      </c>
      <c r="AF71" s="25"/>
      <c r="AG71">
        <f t="shared" si="5"/>
        <v>685.01249611304013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-78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8.0714044943820227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0.22499999999999998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757.51860979737648</v>
      </c>
      <c r="P72" s="37">
        <v>68.127388053979445</v>
      </c>
      <c r="Q72" s="37">
        <v>22.01</v>
      </c>
      <c r="R72" s="39">
        <v>1.6026578073089701</v>
      </c>
      <c r="S72" s="39">
        <v>0</v>
      </c>
      <c r="T72" s="38">
        <f>SUMPRODUCT(LTA!J72:AN72,LTA!J$101:AN$101,LTA!J$104:AN$104)</f>
        <v>19.68</v>
      </c>
      <c r="U72" s="38">
        <f>SUMPRODUCT(LTA!J72:AN72,LTA!J$102:AN$102,LTA!J$104:AN$104)</f>
        <v>95.28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8.2696974900847149</v>
      </c>
      <c r="AD72">
        <f t="shared" si="4"/>
        <v>889.31116266296215</v>
      </c>
      <c r="AE72">
        <f>'IDT-1'!C72</f>
        <v>-175</v>
      </c>
      <c r="AF72" s="25"/>
      <c r="AG72">
        <f t="shared" si="5"/>
        <v>714.31116266296215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-81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8.7956972524624142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0.22499999999999998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777.95705989023816</v>
      </c>
      <c r="P73" s="37">
        <v>68.127388053979445</v>
      </c>
      <c r="Q73" s="37">
        <v>22.01</v>
      </c>
      <c r="R73" s="39">
        <v>0.84999999999999987</v>
      </c>
      <c r="S73" s="39">
        <v>0</v>
      </c>
      <c r="T73" s="38">
        <f>SUMPRODUCT(LTA!J73:AN73,LTA!J$101:AN$101,LTA!J$104:AN$104)</f>
        <v>14.57</v>
      </c>
      <c r="U73" s="38">
        <f>SUMPRODUCT(LTA!J73:AN73,LTA!J$102:AN$102,LTA!J$104:AN$104)</f>
        <v>95.28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8.3340089254468239</v>
      </c>
      <c r="AD73">
        <f t="shared" si="4"/>
        <v>911.54693627123322</v>
      </c>
      <c r="AE73">
        <f>'IDT-1'!C73</f>
        <v>-170</v>
      </c>
      <c r="AF73" s="25"/>
      <c r="AG73">
        <f t="shared" si="5"/>
        <v>741.54693627123322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8.5557743480574757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0.22499999999999998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806.27996939367847</v>
      </c>
      <c r="P74" s="37">
        <v>68.127388053979445</v>
      </c>
      <c r="Q74" s="37">
        <v>22.01</v>
      </c>
      <c r="R74" s="39">
        <v>0.38</v>
      </c>
      <c r="S74" s="39">
        <v>0</v>
      </c>
      <c r="T74" s="38">
        <f>SUMPRODUCT(LTA!J74:AN74,LTA!J$101:AN$101,LTA!J$104:AN$104)</f>
        <v>12.47</v>
      </c>
      <c r="U74" s="38">
        <f>SUMPRODUCT(LTA!J74:AN74,LTA!J$102:AN$102,LTA!J$104:AN$104)</f>
        <v>95.28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8.5880394488975291</v>
      </c>
      <c r="AD74">
        <f t="shared" si="4"/>
        <v>929.80589234681781</v>
      </c>
      <c r="AE74">
        <f>'IDT-1'!C74</f>
        <v>-170</v>
      </c>
      <c r="AF74" s="25"/>
      <c r="AG74">
        <f t="shared" si="5"/>
        <v>759.80589234681781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8.624587546567323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0.22499999999999998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807.84206939367846</v>
      </c>
      <c r="P75" s="37">
        <v>68.127388053979445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12.21</v>
      </c>
      <c r="U75" s="38">
        <f>SUMPRODUCT(LTA!J75:AN75,LTA!J$102:AN$102,LTA!J$104:AN$104)</f>
        <v>95.28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-144.1</v>
      </c>
      <c r="AC75">
        <f t="shared" si="3"/>
        <v>9.8386429923256493</v>
      </c>
      <c r="AD75">
        <f t="shared" si="4"/>
        <v>771.44620200189956</v>
      </c>
      <c r="AE75">
        <f>'IDT-1'!C75</f>
        <v>-10</v>
      </c>
      <c r="AF75" s="25"/>
      <c r="AG75">
        <f t="shared" si="5"/>
        <v>761.44620200189956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-95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8.624587546567323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0.22499999999999998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808.10875417628711</v>
      </c>
      <c r="P76" s="37">
        <v>68.127388053979445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12</v>
      </c>
      <c r="U76" s="38">
        <f>SUMPRODUCT(LTA!J76:AN76,LTA!J$102:AN$102,LTA!J$104:AN$104)</f>
        <v>95.28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-144.1</v>
      </c>
      <c r="AC76">
        <f t="shared" si="3"/>
        <v>9.7604719508039537</v>
      </c>
      <c r="AD76">
        <f t="shared" si="4"/>
        <v>781.58105782602979</v>
      </c>
      <c r="AE76">
        <f>'IDT-1'!C76</f>
        <v>-25</v>
      </c>
      <c r="AF76" s="25"/>
      <c r="AG76">
        <f t="shared" si="5"/>
        <v>756.58105782602979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-85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8.624587546567323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0.22499999999999998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817.46278505957036</v>
      </c>
      <c r="P77" s="37">
        <v>68.127388053979445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12</v>
      </c>
      <c r="U77" s="38">
        <f>SUMPRODUCT(LTA!J77:AN77,LTA!J$102:AN$102,LTA!J$104:AN$104)</f>
        <v>95.28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-144.1</v>
      </c>
      <c r="AC77">
        <f t="shared" si="3"/>
        <v>9.9120465745196054</v>
      </c>
      <c r="AD77">
        <f t="shared" si="4"/>
        <v>780.78351408559752</v>
      </c>
      <c r="AE77">
        <f>'IDT-1'!C77</f>
        <v>-35</v>
      </c>
      <c r="AF77" s="25"/>
      <c r="AG77">
        <f t="shared" si="5"/>
        <v>745.78351408559752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-95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8.624587546567323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0.22499999999999998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831.69211093945626</v>
      </c>
      <c r="P78" s="37">
        <v>68.127388053979445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12</v>
      </c>
      <c r="U78" s="38">
        <f>SUMPRODUCT(LTA!J78:AN78,LTA!J$102:AN$102,LTA!J$104:AN$104)</f>
        <v>95.28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-144.1</v>
      </c>
      <c r="AC78">
        <f t="shared" si="3"/>
        <v>10.054480589513133</v>
      </c>
      <c r="AD78">
        <f t="shared" si="4"/>
        <v>790.87040595048995</v>
      </c>
      <c r="AE78">
        <f>'IDT-1'!C78</f>
        <v>-60</v>
      </c>
      <c r="AF78" s="25"/>
      <c r="AG78">
        <f t="shared" si="5"/>
        <v>730.87040595048995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-99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8.624587546567323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0.14750000000000008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788.87939464570491</v>
      </c>
      <c r="P79" s="37">
        <v>68.127388053979445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12</v>
      </c>
      <c r="U79" s="38">
        <f>SUMPRODUCT(LTA!J79:AN79,LTA!J$102:AN$102,LTA!J$104:AN$104)</f>
        <v>95.28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-144.1</v>
      </c>
      <c r="AC79">
        <f t="shared" si="3"/>
        <v>9.6020171281828066</v>
      </c>
      <c r="AD79">
        <f t="shared" si="4"/>
        <v>763.43265311806886</v>
      </c>
      <c r="AE79">
        <f>'IDT-1'!C79</f>
        <v>-75</v>
      </c>
      <c r="AF79" s="25"/>
      <c r="AG79">
        <f t="shared" si="5"/>
        <v>688.43265311806886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-84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8.624587546567323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0.14750000000000008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753.10280778215042</v>
      </c>
      <c r="P80" s="37">
        <v>68.127388053979445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12</v>
      </c>
      <c r="U80" s="38">
        <f>SUMPRODUCT(LTA!J80:AN80,LTA!J$102:AN$102,LTA!J$104:AN$104)</f>
        <v>95.28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-144.1</v>
      </c>
      <c r="AC80">
        <f t="shared" si="3"/>
        <v>9.590244572255628</v>
      </c>
      <c r="AD80">
        <f t="shared" si="4"/>
        <v>693.66783881044148</v>
      </c>
      <c r="AE80">
        <f>'IDT-1'!C80</f>
        <v>-24</v>
      </c>
      <c r="AF80" s="25"/>
      <c r="AG80">
        <f t="shared" si="5"/>
        <v>669.66783881044148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-118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8.8645930533955415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0.14750000000000008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702.82119502355113</v>
      </c>
      <c r="P81" s="37">
        <v>68.127388053979445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12</v>
      </c>
      <c r="U81" s="38">
        <f>SUMPRODUCT(LTA!J81:AN81,LTA!J$102:AN$102,LTA!J$104:AN$104)</f>
        <v>95.28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-144.1</v>
      </c>
      <c r="AC81">
        <f t="shared" si="3"/>
        <v>8.9326352140832661</v>
      </c>
      <c r="AD81">
        <f t="shared" si="4"/>
        <v>678.28384091684279</v>
      </c>
      <c r="AE81">
        <f>'IDT-1'!C81</f>
        <v>-19</v>
      </c>
      <c r="AF81" s="25"/>
      <c r="AG81">
        <f t="shared" si="5"/>
        <v>659.28384091684279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-84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8.8645930533955415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0.14750000000000008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668.16515215857407</v>
      </c>
      <c r="P82" s="37">
        <v>68.127388053979445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12</v>
      </c>
      <c r="U82" s="38">
        <f>SUMPRODUCT(LTA!J82:AN82,LTA!J$102:AN$102,LTA!J$104:AN$104)</f>
        <v>95.28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-144.1</v>
      </c>
      <c r="AC82">
        <f t="shared" si="3"/>
        <v>8.725208625997281</v>
      </c>
      <c r="AD82">
        <f t="shared" si="4"/>
        <v>635.83522463995166</v>
      </c>
      <c r="AE82">
        <f>'IDT-1'!C82</f>
        <v>0</v>
      </c>
      <c r="AF82" s="25"/>
      <c r="AG82">
        <f t="shared" si="5"/>
        <v>635.83522463995166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-92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8.8645930533955415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0.14750000000000008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630.83735608691518</v>
      </c>
      <c r="P83" s="37">
        <v>66.129999999999981</v>
      </c>
      <c r="Q83" s="37">
        <v>21.36</v>
      </c>
      <c r="R83" s="39">
        <v>0</v>
      </c>
      <c r="S83" s="39">
        <v>0</v>
      </c>
      <c r="T83" s="38">
        <f>SUMPRODUCT(LTA!J83:AN83,LTA!J$101:AN$101,LTA!J$104:AN$104)</f>
        <v>12.67</v>
      </c>
      <c r="U83" s="38">
        <f>SUMPRODUCT(LTA!J83:AN83,LTA!J$102:AN$102,LTA!J$104:AN$104)</f>
        <v>95.28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-192.14</v>
      </c>
      <c r="AC83">
        <f t="shared" si="3"/>
        <v>8.3481907780051667</v>
      </c>
      <c r="AD83">
        <f t="shared" si="4"/>
        <v>605.86705836230556</v>
      </c>
      <c r="AE83">
        <f>'IDT-1'!C83</f>
        <v>0</v>
      </c>
      <c r="AF83" s="25"/>
      <c r="AG83">
        <f t="shared" si="5"/>
        <v>605.86705836230556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-35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8.8645930533955415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0.14750000000000008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630.76600815398899</v>
      </c>
      <c r="P84" s="37">
        <v>66.129999999999981</v>
      </c>
      <c r="Q84" s="37">
        <v>21.36</v>
      </c>
      <c r="R84" s="39">
        <v>0</v>
      </c>
      <c r="S84" s="39">
        <v>0</v>
      </c>
      <c r="T84" s="38">
        <f>SUMPRODUCT(LTA!J84:AN84,LTA!J$101:AN$101,LTA!J$104:AN$104)</f>
        <v>12.67</v>
      </c>
      <c r="U84" s="38">
        <f>SUMPRODUCT(LTA!J84:AN84,LTA!J$102:AN$102,LTA!J$104:AN$104)</f>
        <v>95.28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-10</v>
      </c>
      <c r="AA84" s="76">
        <f>STOA!I84</f>
        <v>0</v>
      </c>
      <c r="AB84" s="76">
        <f>-STOA!O84</f>
        <v>-192.14</v>
      </c>
      <c r="AC84">
        <f t="shared" si="3"/>
        <v>8.4891379932152198</v>
      </c>
      <c r="AD84">
        <f t="shared" si="4"/>
        <v>587.65476321416929</v>
      </c>
      <c r="AE84">
        <f>'IDT-1'!C84</f>
        <v>0</v>
      </c>
      <c r="AF84" s="25"/>
      <c r="AG84">
        <f t="shared" si="5"/>
        <v>587.65476321416929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-43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8.8645930533955415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0.14750000000000008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648.96328950886868</v>
      </c>
      <c r="P85" s="37">
        <v>33.618514558388192</v>
      </c>
      <c r="Q85" s="37">
        <v>11.53</v>
      </c>
      <c r="R85" s="39">
        <v>0</v>
      </c>
      <c r="S85" s="39">
        <v>0</v>
      </c>
      <c r="T85" s="38">
        <f>SUMPRODUCT(LTA!J85:AN85,LTA!J$101:AN$101,LTA!J$104:AN$104)</f>
        <v>12.67</v>
      </c>
      <c r="U85" s="38">
        <f>SUMPRODUCT(LTA!J85:AN85,LTA!J$102:AN$102,LTA!J$104:AN$104)</f>
        <v>59.510000000000005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-192.14</v>
      </c>
      <c r="AC85">
        <f t="shared" si="3"/>
        <v>7.7250433323606797</v>
      </c>
      <c r="AD85">
        <f t="shared" si="4"/>
        <v>596.87465378829165</v>
      </c>
      <c r="AE85">
        <f>'IDT-1'!C85</f>
        <v>0</v>
      </c>
      <c r="AF85" s="25"/>
      <c r="AG85">
        <f t="shared" si="5"/>
        <v>596.87465378829165</v>
      </c>
      <c r="AI85" s="35">
        <f>PXIL!I85</f>
        <v>0</v>
      </c>
      <c r="AJ85" s="35">
        <f>PXIL!O85</f>
        <v>0</v>
      </c>
      <c r="AK85" s="35">
        <f>RTM_IEX!I85</f>
        <v>15.37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8.8645930533955415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0.14750000000000008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641.89426309971054</v>
      </c>
      <c r="P86" s="37">
        <v>33.618514558388192</v>
      </c>
      <c r="Q86" s="37">
        <v>11.53</v>
      </c>
      <c r="R86" s="39">
        <v>0</v>
      </c>
      <c r="S86" s="39">
        <v>0</v>
      </c>
      <c r="T86" s="38">
        <f>SUMPRODUCT(LTA!J86:AN86,LTA!J$101:AN$101,LTA!J$104:AN$104)</f>
        <v>12.67</v>
      </c>
      <c r="U86" s="38">
        <f>SUMPRODUCT(LTA!J86:AN86,LTA!J$102:AN$102,LTA!J$104:AN$104)</f>
        <v>52.78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-192.14</v>
      </c>
      <c r="AC86">
        <f t="shared" si="3"/>
        <v>7.5349649263692466</v>
      </c>
      <c r="AD86">
        <f t="shared" si="4"/>
        <v>572.6957057851248</v>
      </c>
      <c r="AE86">
        <f>'IDT-1'!C86</f>
        <v>0</v>
      </c>
      <c r="AF86" s="25"/>
      <c r="AG86">
        <f t="shared" si="5"/>
        <v>572.6957057851248</v>
      </c>
      <c r="AI86" s="35">
        <f>PXIL!I86</f>
        <v>0</v>
      </c>
      <c r="AJ86" s="35">
        <f>PXIL!O86</f>
        <v>0</v>
      </c>
      <c r="AK86" s="35">
        <f>RTM_IEX!I86</f>
        <v>4.8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8.8645930533955415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0.14750000000000008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619.51595664474655</v>
      </c>
      <c r="P87" s="37">
        <v>33.621970114268969</v>
      </c>
      <c r="Q87" s="37">
        <v>11.54</v>
      </c>
      <c r="R87" s="39">
        <v>0</v>
      </c>
      <c r="S87" s="39">
        <v>0</v>
      </c>
      <c r="T87" s="38">
        <f>SUMPRODUCT(LTA!J87:AN87,LTA!J$101:AN$101,LTA!J$104:AN$104)</f>
        <v>12.33</v>
      </c>
      <c r="U87" s="38">
        <f>SUMPRODUCT(LTA!J87:AN87,LTA!J$102:AN$102,LTA!J$104:AN$104)</f>
        <v>52.78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-192.14</v>
      </c>
      <c r="AC87">
        <f t="shared" si="3"/>
        <v>7.4328250893563981</v>
      </c>
      <c r="AD87">
        <f t="shared" si="4"/>
        <v>559.70299472305464</v>
      </c>
      <c r="AE87">
        <f>'IDT-1'!C87</f>
        <v>0</v>
      </c>
      <c r="AF87" s="25"/>
      <c r="AG87">
        <f t="shared" si="5"/>
        <v>559.70299472305464</v>
      </c>
      <c r="AI87" s="35">
        <f>PXIL!I87</f>
        <v>0</v>
      </c>
      <c r="AJ87" s="35">
        <f>PXIL!O87</f>
        <v>0</v>
      </c>
      <c r="AK87" s="35">
        <f>RTM_IEX!I87</f>
        <v>14.41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8.8645930533955415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0.14750000000000008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617.54761428901952</v>
      </c>
      <c r="P88" s="37">
        <v>33.621970114268969</v>
      </c>
      <c r="Q88" s="37">
        <v>11.54</v>
      </c>
      <c r="R88" s="39">
        <v>0</v>
      </c>
      <c r="S88" s="39">
        <v>0</v>
      </c>
      <c r="T88" s="38">
        <f>SUMPRODUCT(LTA!J88:AN88,LTA!J$101:AN$101,LTA!J$104:AN$104)</f>
        <v>12.33</v>
      </c>
      <c r="U88" s="38">
        <f>SUMPRODUCT(LTA!J88:AN88,LTA!J$102:AN$102,LTA!J$104:AN$104)</f>
        <v>52.78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-192.14</v>
      </c>
      <c r="AC88">
        <f t="shared" si="3"/>
        <v>7.3500020189817272</v>
      </c>
      <c r="AD88">
        <f t="shared" si="4"/>
        <v>549.16747543770225</v>
      </c>
      <c r="AE88">
        <f>'IDT-1'!C88</f>
        <v>0</v>
      </c>
      <c r="AF88" s="25"/>
      <c r="AG88">
        <f t="shared" si="5"/>
        <v>549.16747543770225</v>
      </c>
      <c r="AI88" s="35">
        <f>PXIL!I88</f>
        <v>0</v>
      </c>
      <c r="AJ88" s="35">
        <f>PXIL!O88</f>
        <v>0</v>
      </c>
      <c r="AK88" s="35">
        <f>RTM_IEX!I88</f>
        <v>5.76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8.8645930533955415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0.14750000000000008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628.72390290559031</v>
      </c>
      <c r="P89" s="37">
        <v>33.621970114268969</v>
      </c>
      <c r="Q89" s="37">
        <v>11.54</v>
      </c>
      <c r="R89" s="39">
        <v>0</v>
      </c>
      <c r="S89" s="39">
        <v>0</v>
      </c>
      <c r="T89" s="38">
        <f>SUMPRODUCT(LTA!J89:AN89,LTA!J$101:AN$101,LTA!J$104:AN$104)</f>
        <v>12.33</v>
      </c>
      <c r="U89" s="38">
        <f>SUMPRODUCT(LTA!J89:AN89,LTA!J$102:AN$102,LTA!J$104:AN$104)</f>
        <v>52.78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-192.14</v>
      </c>
      <c r="AC89">
        <f t="shared" si="3"/>
        <v>7.5101688444300443</v>
      </c>
      <c r="AD89">
        <f t="shared" si="4"/>
        <v>539.42359722882475</v>
      </c>
      <c r="AE89">
        <f>'IDT-1'!C89</f>
        <v>0</v>
      </c>
      <c r="AF89" s="25"/>
      <c r="AG89">
        <f t="shared" si="5"/>
        <v>539.42359722882475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8.8645930533955415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0.14750000000000008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629.53411667370619</v>
      </c>
      <c r="P90" s="37">
        <v>33.621970114268969</v>
      </c>
      <c r="Q90" s="37">
        <v>11.54</v>
      </c>
      <c r="R90" s="39">
        <v>0</v>
      </c>
      <c r="S90" s="39">
        <v>0</v>
      </c>
      <c r="T90" s="38">
        <f>SUMPRODUCT(LTA!J90:AN90,LTA!J$101:AN$101,LTA!J$104:AN$104)</f>
        <v>12.33</v>
      </c>
      <c r="U90" s="38">
        <f>SUMPRODUCT(LTA!J90:AN90,LTA!J$102:AN$102,LTA!J$104:AN$104)</f>
        <v>52.78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-192.14</v>
      </c>
      <c r="AC90">
        <f t="shared" si="3"/>
        <v>7.6422696043430181</v>
      </c>
      <c r="AD90">
        <f t="shared" si="4"/>
        <v>524.10171023702765</v>
      </c>
      <c r="AE90">
        <f>'IDT-1'!C90</f>
        <v>0</v>
      </c>
      <c r="AF90" s="25"/>
      <c r="AG90">
        <f t="shared" si="5"/>
        <v>524.10171023702765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-31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8.8645930533955415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0.14750000000000008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629.5377007837817</v>
      </c>
      <c r="P91" s="37">
        <v>33.621970114268969</v>
      </c>
      <c r="Q91" s="37">
        <v>11.54</v>
      </c>
      <c r="R91" s="39">
        <v>0</v>
      </c>
      <c r="S91" s="39">
        <v>0</v>
      </c>
      <c r="T91" s="38">
        <f>SUMPRODUCT(LTA!J91:AN91,LTA!J$101:AN$101,LTA!J$104:AN$104)</f>
        <v>12.33</v>
      </c>
      <c r="U91" s="38">
        <f>SUMPRODUCT(LTA!J91:AN91,LTA!J$102:AN$102,LTA!J$104:AN$104)</f>
        <v>52.78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-253.07</v>
      </c>
      <c r="AC91">
        <f t="shared" si="3"/>
        <v>8.0349128165999542</v>
      </c>
      <c r="AD91">
        <f t="shared" si="4"/>
        <v>513.95265113484629</v>
      </c>
      <c r="AE91">
        <f>'IDT-1'!C91</f>
        <v>0</v>
      </c>
      <c r="AF91" s="25"/>
      <c r="AG91">
        <f t="shared" si="5"/>
        <v>513.95265113484629</v>
      </c>
      <c r="AI91" s="35">
        <f>PXIL!I91</f>
        <v>0</v>
      </c>
      <c r="AJ91" s="35">
        <f>PXIL!O91</f>
        <v>0</v>
      </c>
      <c r="AK91" s="35">
        <f>RTM_IEX!I91</f>
        <v>20.170000000000002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8.8645930533955415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0.14750000000000008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623.85400687318668</v>
      </c>
      <c r="P92" s="37">
        <v>33.621970114268969</v>
      </c>
      <c r="Q92" s="37">
        <v>11.54</v>
      </c>
      <c r="R92" s="39">
        <v>0</v>
      </c>
      <c r="S92" s="39">
        <v>0</v>
      </c>
      <c r="T92" s="38">
        <f>SUMPRODUCT(LTA!J92:AN92,LTA!J$101:AN$101,LTA!J$104:AN$104)</f>
        <v>12.33</v>
      </c>
      <c r="U92" s="38">
        <f>SUMPRODUCT(LTA!J92:AN92,LTA!J$102:AN$102,LTA!J$104:AN$104)</f>
        <v>52.78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-253.07</v>
      </c>
      <c r="AC92">
        <f t="shared" si="3"/>
        <v>7.9456520040973126</v>
      </c>
      <c r="AD92">
        <f t="shared" si="4"/>
        <v>502.59821803675385</v>
      </c>
      <c r="AE92">
        <f>'IDT-1'!C92</f>
        <v>0</v>
      </c>
      <c r="AF92" s="25"/>
      <c r="AG92">
        <f t="shared" si="5"/>
        <v>502.59821803675385</v>
      </c>
      <c r="AI92" s="35">
        <f>PXIL!I92</f>
        <v>0</v>
      </c>
      <c r="AJ92" s="35">
        <f>PXIL!O92</f>
        <v>0</v>
      </c>
      <c r="AK92" s="35">
        <f>RTM_IEX!I92</f>
        <v>14.41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8.8645930533955415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0.14750000000000008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623.85400687318668</v>
      </c>
      <c r="P93" s="37">
        <v>33.621970114268969</v>
      </c>
      <c r="Q93" s="37">
        <v>11.54</v>
      </c>
      <c r="R93" s="39">
        <v>0</v>
      </c>
      <c r="S93" s="39">
        <v>0</v>
      </c>
      <c r="T93" s="38">
        <f>SUMPRODUCT(LTA!J93:AN93,LTA!J$101:AN$101,LTA!J$104:AN$104)</f>
        <v>12.33</v>
      </c>
      <c r="U93" s="38">
        <f>SUMPRODUCT(LTA!J93:AN93,LTA!J$102:AN$102,LTA!J$104:AN$104)</f>
        <v>52.78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-253.07</v>
      </c>
      <c r="AC93">
        <f t="shared" si="3"/>
        <v>7.8332540040973129</v>
      </c>
      <c r="AD93">
        <f t="shared" si="4"/>
        <v>488.30061603675381</v>
      </c>
      <c r="AE93">
        <f>'IDT-1'!C93</f>
        <v>0</v>
      </c>
      <c r="AF93" s="25"/>
      <c r="AG93">
        <f t="shared" si="5"/>
        <v>488.30061603675381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8.8645930533955415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0.14750000000000008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618.5740068731867</v>
      </c>
      <c r="P94" s="37">
        <v>33.621970114268969</v>
      </c>
      <c r="Q94" s="37">
        <v>11.54</v>
      </c>
      <c r="R94" s="39">
        <v>0</v>
      </c>
      <c r="S94" s="39">
        <v>0</v>
      </c>
      <c r="T94" s="38">
        <f>SUMPRODUCT(LTA!J94:AN94,LTA!J$101:AN$101,LTA!J$104:AN$104)</f>
        <v>12.33</v>
      </c>
      <c r="U94" s="38">
        <f>SUMPRODUCT(LTA!J94:AN94,LTA!J$102:AN$102,LTA!J$104:AN$104)</f>
        <v>52.78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-253.07</v>
      </c>
      <c r="AC94">
        <f t="shared" si="3"/>
        <v>7.7920700040973125</v>
      </c>
      <c r="AD94">
        <f t="shared" si="4"/>
        <v>483.06180003675388</v>
      </c>
      <c r="AE94">
        <f>'IDT-1'!C94</f>
        <v>0</v>
      </c>
      <c r="AF94" s="25"/>
      <c r="AG94">
        <f t="shared" si="5"/>
        <v>483.06180003675388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8.8645930533955415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0.14750000000000008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603.905397758719</v>
      </c>
      <c r="P95" s="37">
        <v>33.621970114268969</v>
      </c>
      <c r="Q95" s="37">
        <v>11.54</v>
      </c>
      <c r="R95" s="39">
        <v>0</v>
      </c>
      <c r="S95" s="39">
        <v>0</v>
      </c>
      <c r="T95" s="38">
        <f>SUMPRODUCT(LTA!J95:AN95,LTA!J$101:AN$101,LTA!J$104:AN$104)</f>
        <v>12.33</v>
      </c>
      <c r="U95" s="38">
        <f>SUMPRODUCT(LTA!J95:AN95,LTA!J$102:AN$102,LTA!J$104:AN$104)</f>
        <v>52.78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-253.07</v>
      </c>
      <c r="AC95">
        <f t="shared" si="3"/>
        <v>7.6776548530044648</v>
      </c>
      <c r="AD95">
        <f t="shared" si="4"/>
        <v>468.50760607337901</v>
      </c>
      <c r="AE95">
        <f>'IDT-1'!C95</f>
        <v>0</v>
      </c>
      <c r="AF95" s="25"/>
      <c r="AG95">
        <f t="shared" si="5"/>
        <v>468.50760607337901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8.8645930533955415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0.14750000000000008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603.90706442538567</v>
      </c>
      <c r="P96" s="37">
        <v>33.621970114268969</v>
      </c>
      <c r="Q96" s="37">
        <v>11.54</v>
      </c>
      <c r="R96" s="39">
        <v>0</v>
      </c>
      <c r="S96" s="39">
        <v>0</v>
      </c>
      <c r="T96" s="38">
        <f>SUMPRODUCT(LTA!J96:AN96,LTA!J$101:AN$101,LTA!J$104:AN$104)</f>
        <v>12.33</v>
      </c>
      <c r="U96" s="38">
        <f>SUMPRODUCT(LTA!J96:AN96,LTA!J$102:AN$102,LTA!J$104:AN$104)</f>
        <v>52.78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-253.07</v>
      </c>
      <c r="AC96">
        <f t="shared" si="3"/>
        <v>7.6776678530044649</v>
      </c>
      <c r="AD96">
        <f t="shared" si="4"/>
        <v>468.50925974004565</v>
      </c>
      <c r="AE96">
        <f>'IDT-1'!C96</f>
        <v>0</v>
      </c>
      <c r="AF96" s="25"/>
      <c r="AG96">
        <f t="shared" si="5"/>
        <v>468.50925974004565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8.8645930533955415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0.14750000000000008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603.59460931387798</v>
      </c>
      <c r="P97" s="37">
        <v>33.621970114268969</v>
      </c>
      <c r="Q97" s="37">
        <v>11.54</v>
      </c>
      <c r="R97" s="39">
        <v>0</v>
      </c>
      <c r="S97" s="39">
        <v>0</v>
      </c>
      <c r="T97" s="38">
        <f>SUMPRODUCT(LTA!J97:AN97,LTA!J$101:AN$101,LTA!J$104:AN$104)</f>
        <v>12.33</v>
      </c>
      <c r="U97" s="38">
        <f>SUMPRODUCT(LTA!J97:AN97,LTA!J$102:AN$102,LTA!J$104:AN$104)</f>
        <v>52.78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-253.07</v>
      </c>
      <c r="AC97">
        <f t="shared" si="3"/>
        <v>7.6752307031347051</v>
      </c>
      <c r="AD97">
        <f t="shared" si="4"/>
        <v>468.19924177840772</v>
      </c>
      <c r="AE97">
        <f>'IDT-1'!C97</f>
        <v>0</v>
      </c>
      <c r="AF97" s="25"/>
      <c r="AG97">
        <f t="shared" si="5"/>
        <v>468.19924177840772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8.8645930533955415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0.14750000000000008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603.59460931387798</v>
      </c>
      <c r="P98" s="37">
        <v>33.621970114268969</v>
      </c>
      <c r="Q98" s="37">
        <v>11.54</v>
      </c>
      <c r="R98" s="39">
        <v>0</v>
      </c>
      <c r="S98" s="39">
        <v>0</v>
      </c>
      <c r="T98" s="38">
        <f>SUMPRODUCT(LTA!J98:AN98,LTA!J$101:AN$101,LTA!J$104:AN$104)</f>
        <v>12.33</v>
      </c>
      <c r="U98" s="38">
        <f>SUMPRODUCT(LTA!J98:AN98,LTA!J$102:AN$102,LTA!J$104:AN$104)</f>
        <v>52.78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-253.07</v>
      </c>
      <c r="AC98">
        <f t="shared" si="3"/>
        <v>7.6752307031347051</v>
      </c>
      <c r="AD98">
        <f t="shared" si="4"/>
        <v>468.19924177840772</v>
      </c>
      <c r="AE98">
        <f>'IDT-1'!C98</f>
        <v>-5</v>
      </c>
      <c r="AF98" s="25"/>
      <c r="AG98">
        <f t="shared" si="5"/>
        <v>463.19924177840772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0.13315597500000018</v>
      </c>
      <c r="E99">
        <f t="shared" si="6"/>
        <v>0.13706181626831609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5.0125000000000013E-3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15.495327226216984</v>
      </c>
      <c r="P99" s="37">
        <f t="shared" si="6"/>
        <v>0.94389209455026579</v>
      </c>
      <c r="Q99" s="37">
        <f t="shared" si="6"/>
        <v>0.34755954360614238</v>
      </c>
      <c r="R99" s="39">
        <f t="shared" si="6"/>
        <v>0.26428382851432708</v>
      </c>
      <c r="S99" s="39">
        <f t="shared" si="6"/>
        <v>0</v>
      </c>
      <c r="T99" s="38">
        <f t="shared" si="6"/>
        <v>1.7434824999999996</v>
      </c>
      <c r="U99" s="38">
        <f t="shared" si="6"/>
        <v>1.55274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-2.980775</v>
      </c>
      <c r="AA99" s="76">
        <f t="shared" si="6"/>
        <v>0</v>
      </c>
      <c r="AB99" s="76">
        <f t="shared" si="6"/>
        <v>-1.5441999999999991</v>
      </c>
      <c r="AC99">
        <f t="shared" si="6"/>
        <v>0.20044263584473712</v>
      </c>
      <c r="AD99">
        <f t="shared" si="6"/>
        <v>15.424077848311285</v>
      </c>
      <c r="AE99">
        <f t="shared" si="6"/>
        <v>-1.3906484999999997</v>
      </c>
      <c r="AG99">
        <f t="shared" si="6"/>
        <v>14.033429348311282</v>
      </c>
      <c r="AI99">
        <f t="shared" si="6"/>
        <v>0</v>
      </c>
      <c r="AJ99">
        <f t="shared" si="6"/>
        <v>0</v>
      </c>
      <c r="AK99">
        <f t="shared" si="6"/>
        <v>1.873E-2</v>
      </c>
      <c r="AL99">
        <f t="shared" si="6"/>
        <v>-0.49175000000000002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45614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3.76125</v>
      </c>
      <c r="E3">
        <f>GT_NG!T3</f>
        <v>8.2247706422018343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0.27249999999999996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437.06608938811542</v>
      </c>
      <c r="P3" s="37">
        <v>19.108873961463672</v>
      </c>
      <c r="Q3" s="37">
        <v>7.7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274.04000000000002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2.75</v>
      </c>
      <c r="AB3" s="76">
        <f>-STOA!P3</f>
        <v>0</v>
      </c>
      <c r="AC3">
        <f>SUMIF(B3:AB3,"&gt;0")*$AC$2-SUMIF(B3:AB3,"&lt;0")*($AC$2/(1-$AC$2))+SUMIF(AI3:AR3,"&gt;0")*$AC$2-SUMIF(AI3:AR3,"&lt;0")*($AC$2/(1-$AC$2))</f>
        <v>6.4624020463312144</v>
      </c>
      <c r="AD3">
        <f>SUM(B3:AB3,AI3:AV3)-AC3</f>
        <v>671.46108194544968</v>
      </c>
      <c r="AE3">
        <f>'IDT-1'!F3</f>
        <v>0</v>
      </c>
      <c r="AF3" s="25"/>
      <c r="AG3">
        <f>SUM(AD3:AF3)</f>
        <v>671.46108194544968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8.2247706422018343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0.27249999999999996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436.3751665615431</v>
      </c>
      <c r="P4" s="37">
        <v>19.108873961463672</v>
      </c>
      <c r="Q4" s="37">
        <v>7.7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231.29999999999995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2.75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5.8799399815232167</v>
      </c>
      <c r="AD4">
        <f t="shared" ref="AD4:AD67" si="1">SUM(B4:AB4,AI4:AV4)-AC4</f>
        <v>659.61262118368541</v>
      </c>
      <c r="AE4">
        <f>'IDT-1'!F4</f>
        <v>0</v>
      </c>
      <c r="AF4" s="25"/>
      <c r="AG4">
        <f t="shared" ref="AG4:AG67" si="2">SUM(AD4:AF4)</f>
        <v>659.61262118368541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-44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8.2247706422018343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0.27249999999999996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438.26206754425874</v>
      </c>
      <c r="P5" s="37">
        <v>19.108873961463672</v>
      </c>
      <c r="Q5" s="37">
        <v>7.7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231.29999999999995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2.75</v>
      </c>
      <c r="AB5" s="76">
        <f>-STOA!P5</f>
        <v>0</v>
      </c>
      <c r="AC5">
        <f t="shared" si="0"/>
        <v>6.0440228565578797</v>
      </c>
      <c r="AD5">
        <f t="shared" si="1"/>
        <v>642.33543929136636</v>
      </c>
      <c r="AE5">
        <f>'IDT-1'!F5</f>
        <v>0</v>
      </c>
      <c r="AF5" s="25"/>
      <c r="AG5">
        <f t="shared" si="2"/>
        <v>642.33543929136636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-63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8.2247706422018343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0.27249999999999996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438.26206754425874</v>
      </c>
      <c r="P6" s="37">
        <v>19.108873961463672</v>
      </c>
      <c r="Q6" s="37">
        <v>7.7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231.29999999999995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2.75</v>
      </c>
      <c r="AB6" s="76">
        <f>-STOA!P6</f>
        <v>0</v>
      </c>
      <c r="AC6">
        <f t="shared" si="0"/>
        <v>6.09905208453611</v>
      </c>
      <c r="AD6">
        <f t="shared" si="1"/>
        <v>635.2804100633881</v>
      </c>
      <c r="AE6">
        <f>'IDT-1'!F6</f>
        <v>0</v>
      </c>
      <c r="AF6" s="25"/>
      <c r="AG6">
        <f t="shared" si="2"/>
        <v>635.2804100633881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8.2247706422018343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0.27249999999999996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436.37524754425874</v>
      </c>
      <c r="P7" s="37">
        <v>19.108873961463672</v>
      </c>
      <c r="Q7" s="37">
        <v>7.7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231.21999999999997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2.75</v>
      </c>
      <c r="AB7" s="76">
        <f>-STOA!P7</f>
        <v>0</v>
      </c>
      <c r="AC7">
        <f t="shared" si="0"/>
        <v>6.1623240713621534</v>
      </c>
      <c r="AD7">
        <f t="shared" si="1"/>
        <v>623.25031807656205</v>
      </c>
      <c r="AE7">
        <f>'IDT-1'!F7</f>
        <v>0</v>
      </c>
      <c r="AF7" s="25"/>
      <c r="AG7">
        <f t="shared" si="2"/>
        <v>623.25031807656205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8.2247706422018343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0.27249999999999996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436.37524754425874</v>
      </c>
      <c r="P8" s="37">
        <v>19.108873961463672</v>
      </c>
      <c r="Q8" s="37">
        <v>7.7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231.21999999999997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2.75</v>
      </c>
      <c r="AB8" s="76">
        <f>-STOA!P8</f>
        <v>0</v>
      </c>
      <c r="AC8">
        <f t="shared" si="0"/>
        <v>6.2330759359055925</v>
      </c>
      <c r="AD8">
        <f t="shared" si="1"/>
        <v>614.17956621201859</v>
      </c>
      <c r="AE8">
        <f>'IDT-1'!F8</f>
        <v>0</v>
      </c>
      <c r="AF8" s="25"/>
      <c r="AG8">
        <f t="shared" si="2"/>
        <v>614.17956621201859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-89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8.2247706422018343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0.27249999999999996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436.37512338310057</v>
      </c>
      <c r="P9" s="37">
        <v>19.108873961463672</v>
      </c>
      <c r="Q9" s="37">
        <v>7.7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231.21999999999997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2.75</v>
      </c>
      <c r="AB9" s="76">
        <f>-STOA!P9</f>
        <v>0</v>
      </c>
      <c r="AC9">
        <f t="shared" si="0"/>
        <v>6.3195494685572058</v>
      </c>
      <c r="AD9">
        <f t="shared" si="1"/>
        <v>603.09296851820886</v>
      </c>
      <c r="AE9">
        <f>'IDT-1'!F9</f>
        <v>0</v>
      </c>
      <c r="AF9" s="25"/>
      <c r="AG9">
        <f t="shared" si="2"/>
        <v>603.09296851820886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8.2247706422018343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0.27249999999999996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436.37512338310057</v>
      </c>
      <c r="P10" s="37">
        <v>19.108873961463672</v>
      </c>
      <c r="Q10" s="37">
        <v>7.7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231.21999999999997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2.75</v>
      </c>
      <c r="AB10" s="76">
        <f>-STOA!P10</f>
        <v>0</v>
      </c>
      <c r="AC10">
        <f t="shared" si="0"/>
        <v>6.3667173782528321</v>
      </c>
      <c r="AD10">
        <f t="shared" si="1"/>
        <v>597.04580060851322</v>
      </c>
      <c r="AE10">
        <f>'IDT-1'!F10</f>
        <v>0</v>
      </c>
      <c r="AF10" s="25"/>
      <c r="AG10">
        <f t="shared" si="2"/>
        <v>597.04580060851322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-106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8.2247706422018343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0.27249999999999996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436.45730605051597</v>
      </c>
      <c r="P11" s="37">
        <v>19.108873961463672</v>
      </c>
      <c r="Q11" s="37">
        <v>7.7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231.14999999999995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-11</v>
      </c>
      <c r="AA11" s="76">
        <f>STOA!J11</f>
        <v>2.75</v>
      </c>
      <c r="AB11" s="76">
        <f>-STOA!P11</f>
        <v>0</v>
      </c>
      <c r="AC11">
        <f t="shared" si="0"/>
        <v>6.2646152653848164</v>
      </c>
      <c r="AD11">
        <f t="shared" si="1"/>
        <v>610.16008538879657</v>
      </c>
      <c r="AE11">
        <f>'IDT-1'!F11</f>
        <v>0</v>
      </c>
      <c r="AF11" s="25"/>
      <c r="AG11">
        <f t="shared" si="2"/>
        <v>610.16008538879657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-82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8.2247706422018343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0.27249999999999996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436.45451175795478</v>
      </c>
      <c r="P12" s="37">
        <v>19.108873961463672</v>
      </c>
      <c r="Q12" s="37">
        <v>7.7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231.14999999999995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-17</v>
      </c>
      <c r="AA12" s="76">
        <f>STOA!J12</f>
        <v>2.75</v>
      </c>
      <c r="AB12" s="76">
        <f>-STOA!P12</f>
        <v>0</v>
      </c>
      <c r="AC12">
        <f t="shared" si="0"/>
        <v>6.2960387430332556</v>
      </c>
      <c r="AD12">
        <f t="shared" si="1"/>
        <v>606.12586761858699</v>
      </c>
      <c r="AE12">
        <f>'IDT-1'!F12</f>
        <v>0</v>
      </c>
      <c r="AF12" s="25"/>
      <c r="AG12">
        <f t="shared" si="2"/>
        <v>606.12586761858699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-80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8.2247706422018343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0.27249999999999996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438.34133175795478</v>
      </c>
      <c r="P13" s="37">
        <v>26.66</v>
      </c>
      <c r="Q13" s="37">
        <v>17.596931659693166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231.14999999999995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-5</v>
      </c>
      <c r="AA13" s="76">
        <f>STOA!J13</f>
        <v>2.75</v>
      </c>
      <c r="AB13" s="76">
        <f>-STOA!P13</f>
        <v>0</v>
      </c>
      <c r="AC13">
        <f t="shared" si="0"/>
        <v>6.6669677009923678</v>
      </c>
      <c r="AD13">
        <f t="shared" si="1"/>
        <v>597.08981635885743</v>
      </c>
      <c r="AE13">
        <f>'IDT-1'!F13</f>
        <v>0</v>
      </c>
      <c r="AF13" s="25"/>
      <c r="AG13">
        <f t="shared" si="2"/>
        <v>597.08981635885743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-120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8.2247706422018343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0.27249999999999996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438.34133175795478</v>
      </c>
      <c r="P14" s="37">
        <v>19.211738933647144</v>
      </c>
      <c r="Q14" s="37">
        <v>17.596931659693166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231.14999999999995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-11</v>
      </c>
      <c r="AA14" s="76">
        <f>STOA!J14</f>
        <v>2.75</v>
      </c>
      <c r="AB14" s="76">
        <f>-STOA!P14</f>
        <v>0</v>
      </c>
      <c r="AC14">
        <f t="shared" si="0"/>
        <v>6.6560391743704415</v>
      </c>
      <c r="AD14">
        <f t="shared" si="1"/>
        <v>583.65248381912647</v>
      </c>
      <c r="AE14">
        <f>'IDT-1'!F14</f>
        <v>0</v>
      </c>
      <c r="AF14" s="25"/>
      <c r="AG14">
        <f t="shared" si="2"/>
        <v>583.65248381912647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5.4161999999999999</v>
      </c>
      <c r="E15">
        <f>GT_NG!T15</f>
        <v>8.2247706422018343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0.27249999999999996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429.77091546286556</v>
      </c>
      <c r="P15" s="37">
        <v>19.211738933647144</v>
      </c>
      <c r="Q15" s="37">
        <v>17.596931659693166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231.14999999999995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-11</v>
      </c>
      <c r="AA15" s="76">
        <f>STOA!J15</f>
        <v>2.75</v>
      </c>
      <c r="AB15" s="76">
        <f>-STOA!P15</f>
        <v>0</v>
      </c>
      <c r="AC15">
        <f t="shared" si="0"/>
        <v>6.4134268984862421</v>
      </c>
      <c r="AD15">
        <f t="shared" si="1"/>
        <v>600.97962979992144</v>
      </c>
      <c r="AE15">
        <f>'IDT-1'!F15</f>
        <v>0</v>
      </c>
      <c r="AF15" s="25"/>
      <c r="AG15">
        <f t="shared" si="2"/>
        <v>600.97962979992144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-96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8.2247706422018343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0.27249999999999996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428.06570332247372</v>
      </c>
      <c r="P16" s="37">
        <v>19.211379137052198</v>
      </c>
      <c r="Q16" s="37">
        <v>17.596931659693166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231.14999999999995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-10</v>
      </c>
      <c r="AA16" s="76">
        <f>STOA!J16</f>
        <v>2.75</v>
      </c>
      <c r="AB16" s="76">
        <f>-STOA!P16</f>
        <v>0</v>
      </c>
      <c r="AC16">
        <f t="shared" si="0"/>
        <v>6.3950761456603482</v>
      </c>
      <c r="AD16">
        <f t="shared" si="1"/>
        <v>596.63745861576047</v>
      </c>
      <c r="AE16">
        <f>'IDT-1'!F16</f>
        <v>0</v>
      </c>
      <c r="AF16" s="25"/>
      <c r="AG16">
        <f t="shared" si="2"/>
        <v>596.63745861576047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-98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8.2247706422018343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0.27249999999999996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428.06570332247372</v>
      </c>
      <c r="P17" s="37">
        <v>19.211379137052198</v>
      </c>
      <c r="Q17" s="37">
        <v>17.596931659693166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231.14999999999995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-13</v>
      </c>
      <c r="AA17" s="76">
        <f>STOA!J17</f>
        <v>2.75</v>
      </c>
      <c r="AB17" s="76">
        <f>-STOA!P17</f>
        <v>0</v>
      </c>
      <c r="AC17">
        <f t="shared" si="0"/>
        <v>6.575886466160247</v>
      </c>
      <c r="AD17">
        <f t="shared" si="1"/>
        <v>573.45664829526061</v>
      </c>
      <c r="AE17">
        <f>'IDT-1'!F17</f>
        <v>0</v>
      </c>
      <c r="AF17" s="25"/>
      <c r="AG17">
        <f t="shared" si="2"/>
        <v>573.45664829526061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-118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5.4161999999999999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0.27249999999999996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428.06570332247372</v>
      </c>
      <c r="P18" s="37">
        <v>19.21</v>
      </c>
      <c r="Q18" s="37">
        <v>17.596931659693166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231.14999999999995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-14</v>
      </c>
      <c r="AA18" s="76">
        <f>STOA!J18</f>
        <v>2.75</v>
      </c>
      <c r="AB18" s="76">
        <f>-STOA!P18</f>
        <v>0</v>
      </c>
      <c r="AC18">
        <f t="shared" si="0"/>
        <v>6.5098414525706376</v>
      </c>
      <c r="AD18">
        <f t="shared" si="1"/>
        <v>568.83281352959614</v>
      </c>
      <c r="AE18">
        <f>'IDT-1'!F18</f>
        <v>0</v>
      </c>
      <c r="AF18" s="25"/>
      <c r="AG18">
        <f t="shared" si="2"/>
        <v>568.83281352959614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5.4161999999999999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0.27249999999999996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428.06570332247372</v>
      </c>
      <c r="P19" s="37">
        <v>19.211125695868738</v>
      </c>
      <c r="Q19" s="37">
        <v>17.596931659693166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231.06999999999996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-10</v>
      </c>
      <c r="AA19" s="76">
        <f>STOA!J19</f>
        <v>2.75</v>
      </c>
      <c r="AB19" s="76">
        <f>-STOA!P19</f>
        <v>0</v>
      </c>
      <c r="AC19">
        <f t="shared" si="0"/>
        <v>6.4541970050201822</v>
      </c>
      <c r="AD19">
        <f t="shared" si="1"/>
        <v>575.80958367301537</v>
      </c>
      <c r="AE19">
        <f>'IDT-1'!F19</f>
        <v>0</v>
      </c>
      <c r="AF19" s="25"/>
      <c r="AG19">
        <f t="shared" si="2"/>
        <v>575.80958367301537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-112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7.8234000000000004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0.27249999999999996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428.06570332247372</v>
      </c>
      <c r="P20" s="37">
        <v>19.211125695868738</v>
      </c>
      <c r="Q20" s="37">
        <v>7.7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231.06999999999996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</v>
      </c>
      <c r="AA20" s="76">
        <f>STOA!J20</f>
        <v>2.75</v>
      </c>
      <c r="AB20" s="76">
        <f>-STOA!P20</f>
        <v>0</v>
      </c>
      <c r="AC20">
        <f t="shared" si="0"/>
        <v>6.2621346872703043</v>
      </c>
      <c r="AD20">
        <f t="shared" si="1"/>
        <v>585.51191433107215</v>
      </c>
      <c r="AE20">
        <f>'IDT-1'!F20</f>
        <v>0</v>
      </c>
      <c r="AF20" s="25"/>
      <c r="AG20">
        <f t="shared" si="2"/>
        <v>585.51191433107215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-103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0.27249999999999996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428.06105853591686</v>
      </c>
      <c r="P21" s="37">
        <v>19.211125695868738</v>
      </c>
      <c r="Q21" s="37">
        <v>7.7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231.06999999999996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-23</v>
      </c>
      <c r="AA21" s="76">
        <f>STOA!J21</f>
        <v>2.75</v>
      </c>
      <c r="AB21" s="76">
        <f>-STOA!P21</f>
        <v>0</v>
      </c>
      <c r="AC21">
        <f t="shared" si="0"/>
        <v>6.0341202277396349</v>
      </c>
      <c r="AD21">
        <f t="shared" si="1"/>
        <v>614.73528400404587</v>
      </c>
      <c r="AE21">
        <f>'IDT-1'!F21</f>
        <v>0</v>
      </c>
      <c r="AF21" s="25"/>
      <c r="AG21">
        <f t="shared" si="2"/>
        <v>614.73528400404587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-53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0.27249999999999996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434.71952524808768</v>
      </c>
      <c r="P22" s="37">
        <v>19.211125695868738</v>
      </c>
      <c r="Q22" s="37">
        <v>7.7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231.06999999999996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-19</v>
      </c>
      <c r="AA22" s="76">
        <f>STOA!J22</f>
        <v>2.75</v>
      </c>
      <c r="AB22" s="76">
        <f>-STOA!P22</f>
        <v>0</v>
      </c>
      <c r="AC22">
        <f t="shared" si="0"/>
        <v>6.1175015412249838</v>
      </c>
      <c r="AD22">
        <f t="shared" si="1"/>
        <v>617.31036940273134</v>
      </c>
      <c r="AE22">
        <f>'IDT-1'!F22</f>
        <v>0</v>
      </c>
      <c r="AF22" s="25"/>
      <c r="AG22">
        <f t="shared" si="2"/>
        <v>617.31036940273134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-61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0.27249999999999996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456.18829670282594</v>
      </c>
      <c r="P23" s="37">
        <v>19.211125695868738</v>
      </c>
      <c r="Q23" s="37">
        <v>7.7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230.99999999999997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-26</v>
      </c>
      <c r="AA23" s="76">
        <f>STOA!J23</f>
        <v>2.75</v>
      </c>
      <c r="AB23" s="76">
        <f>-STOA!P23</f>
        <v>0</v>
      </c>
      <c r="AC23">
        <f t="shared" si="0"/>
        <v>6.3315798682675686</v>
      </c>
      <c r="AD23">
        <f t="shared" si="1"/>
        <v>632.49506253042705</v>
      </c>
      <c r="AE23">
        <f>'IDT-1'!F23</f>
        <v>0</v>
      </c>
      <c r="AF23" s="25"/>
      <c r="AG23">
        <f t="shared" si="2"/>
        <v>632.49506253042705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-60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0.27249999999999996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467.72437044781844</v>
      </c>
      <c r="P24" s="37">
        <v>19.211125695868738</v>
      </c>
      <c r="Q24" s="37">
        <v>7.7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230.99999999999997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-14</v>
      </c>
      <c r="AA24" s="76">
        <f>STOA!J24</f>
        <v>2.75</v>
      </c>
      <c r="AB24" s="76">
        <f>-STOA!P24</f>
        <v>0</v>
      </c>
      <c r="AC24">
        <f t="shared" si="0"/>
        <v>6.31056980626827</v>
      </c>
      <c r="AD24">
        <f t="shared" si="1"/>
        <v>658.17082633741882</v>
      </c>
      <c r="AE24">
        <f>'IDT-1'!F24</f>
        <v>0</v>
      </c>
      <c r="AF24" s="25"/>
      <c r="AG24">
        <f t="shared" si="2"/>
        <v>658.17082633741882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0.27249999999999996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467.85667023463617</v>
      </c>
      <c r="P25" s="37">
        <v>19.211125695868738</v>
      </c>
      <c r="Q25" s="37">
        <v>7.7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230.99999999999997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2.75</v>
      </c>
      <c r="AB25" s="76">
        <f>-STOA!P25</f>
        <v>0</v>
      </c>
      <c r="AC25">
        <f t="shared" si="0"/>
        <v>6.1150687875403396</v>
      </c>
      <c r="AD25">
        <f t="shared" si="1"/>
        <v>683.49862714296444</v>
      </c>
      <c r="AE25">
        <f>'IDT-1'!F25</f>
        <v>0</v>
      </c>
      <c r="AF25" s="25"/>
      <c r="AG25">
        <f t="shared" si="2"/>
        <v>683.49862714296444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-47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0.27249999999999996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485.61496568882814</v>
      </c>
      <c r="P26" s="37">
        <v>19.211125695868738</v>
      </c>
      <c r="Q26" s="37">
        <v>7.7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230.99999999999997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2.75</v>
      </c>
      <c r="AB26" s="76">
        <f>-STOA!P26</f>
        <v>0</v>
      </c>
      <c r="AC26">
        <f t="shared" si="0"/>
        <v>6.1592476726917873</v>
      </c>
      <c r="AD26">
        <f t="shared" si="1"/>
        <v>713.21274371200514</v>
      </c>
      <c r="AE26">
        <f>'IDT-1'!F26</f>
        <v>0</v>
      </c>
      <c r="AF26" s="25"/>
      <c r="AG26">
        <f t="shared" si="2"/>
        <v>713.21274371200514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0.27249999999999996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518.43247884164055</v>
      </c>
      <c r="P27" s="37">
        <v>48.04</v>
      </c>
      <c r="Q27" s="37">
        <v>17.596931659693166</v>
      </c>
      <c r="R27" s="39">
        <v>1.82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273.53000000000003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2.66</v>
      </c>
      <c r="AB27" s="76">
        <f>-STOA!P27</f>
        <v>0</v>
      </c>
      <c r="AC27">
        <f t="shared" si="0"/>
        <v>7.6206671598664597</v>
      </c>
      <c r="AD27">
        <f t="shared" si="1"/>
        <v>756.55464334146723</v>
      </c>
      <c r="AE27">
        <f>'IDT-1'!F27</f>
        <v>0</v>
      </c>
      <c r="AF27" s="25"/>
      <c r="AG27">
        <f t="shared" si="2"/>
        <v>756.55464334146723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0.27249999999999996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561.82240605151082</v>
      </c>
      <c r="P28" s="37">
        <v>19.211125695868738</v>
      </c>
      <c r="Q28" s="37">
        <v>17.596931659693166</v>
      </c>
      <c r="R28" s="39">
        <v>4.43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311.96000000000004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2.66</v>
      </c>
      <c r="AB28" s="76">
        <f>-STOA!P28</f>
        <v>0</v>
      </c>
      <c r="AC28">
        <f t="shared" si="0"/>
        <v>8.1565525102050813</v>
      </c>
      <c r="AD28">
        <f t="shared" si="1"/>
        <v>798.61981089686765</v>
      </c>
      <c r="AE28">
        <f>'IDT-1'!F28</f>
        <v>0</v>
      </c>
      <c r="AF28" s="25"/>
      <c r="AG28">
        <f t="shared" si="2"/>
        <v>798.61981089686765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-119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0.27249999999999996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567.51915669486789</v>
      </c>
      <c r="P29" s="37">
        <v>72.35669135802469</v>
      </c>
      <c r="Q29" s="37">
        <v>17.596931659693166</v>
      </c>
      <c r="R29" s="39">
        <v>8.68</v>
      </c>
      <c r="S29" s="39">
        <v>0</v>
      </c>
      <c r="T29" s="38">
        <f>SUMPRODUCT(LTA!J29:AN29,LTA!J$101:AN$101,LTA!J$105:AN$105)</f>
        <v>0.1</v>
      </c>
      <c r="U29" s="38">
        <f>SUMPRODUCT(LTA!J29:AN29,LTA!J$102:AN$102,LTA!J$105:AN$105)</f>
        <v>353.03000000000003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-23</v>
      </c>
      <c r="AA29" s="76">
        <f>STOA!J29</f>
        <v>2.66</v>
      </c>
      <c r="AB29" s="76">
        <f>-STOA!P29</f>
        <v>0</v>
      </c>
      <c r="AC29">
        <f t="shared" si="0"/>
        <v>9.1584702161705867</v>
      </c>
      <c r="AD29">
        <f t="shared" si="1"/>
        <v>877.8802094964152</v>
      </c>
      <c r="AE29">
        <f>'IDT-1'!F29</f>
        <v>0</v>
      </c>
      <c r="AF29" s="25"/>
      <c r="AG29">
        <f t="shared" si="2"/>
        <v>877.8802094964152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-120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7.8234000000000004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0.27249999999999996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567.51915669486789</v>
      </c>
      <c r="P30" s="37">
        <v>74.886691114743968</v>
      </c>
      <c r="Q30" s="37">
        <v>17.596931659693166</v>
      </c>
      <c r="R30" s="39">
        <v>13.940000000000001</v>
      </c>
      <c r="S30" s="39">
        <v>0</v>
      </c>
      <c r="T30" s="38">
        <f>SUMPRODUCT(LTA!J30:AN30,LTA!J$101:AN$101,LTA!J$105:AN$105)</f>
        <v>0.2</v>
      </c>
      <c r="U30" s="38">
        <f>SUMPRODUCT(LTA!J30:AN30,LTA!J$102:AN$102,LTA!J$105:AN$105)</f>
        <v>354.98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-9</v>
      </c>
      <c r="AA30" s="76">
        <f>STOA!J30</f>
        <v>2.66</v>
      </c>
      <c r="AB30" s="76">
        <f>-STOA!P30</f>
        <v>0</v>
      </c>
      <c r="AC30">
        <f t="shared" si="0"/>
        <v>9.1566090314469566</v>
      </c>
      <c r="AD30">
        <f t="shared" si="1"/>
        <v>897.72207043785841</v>
      </c>
      <c r="AE30">
        <f>'IDT-1'!F30</f>
        <v>0</v>
      </c>
      <c r="AF30" s="25"/>
      <c r="AG30">
        <f t="shared" si="2"/>
        <v>897.72207043785841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-124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7.8234000000000004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0.27249999999999996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566.75227905773704</v>
      </c>
      <c r="P31" s="37">
        <v>74.886691114743968</v>
      </c>
      <c r="Q31" s="37">
        <v>17.596931659693166</v>
      </c>
      <c r="R31" s="39">
        <v>18.21</v>
      </c>
      <c r="S31" s="39">
        <v>0</v>
      </c>
      <c r="T31" s="38">
        <f>SUMPRODUCT(LTA!J31:AN31,LTA!J$101:AN$101,LTA!J$105:AN$105)</f>
        <v>1.48</v>
      </c>
      <c r="U31" s="38">
        <f>SUMPRODUCT(LTA!J31:AN31,LTA!J$102:AN$102,LTA!J$105:AN$105)</f>
        <v>361.51000000000005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</v>
      </c>
      <c r="AA31" s="76">
        <f>STOA!J31</f>
        <v>2.66</v>
      </c>
      <c r="AB31" s="76">
        <f>-STOA!P31</f>
        <v>0</v>
      </c>
      <c r="AC31">
        <f t="shared" si="0"/>
        <v>9.1582982715858599</v>
      </c>
      <c r="AD31">
        <f t="shared" si="1"/>
        <v>920.04350356058853</v>
      </c>
      <c r="AE31">
        <f>'IDT-1'!F31</f>
        <v>0</v>
      </c>
      <c r="AF31" s="25"/>
      <c r="AG31">
        <f t="shared" si="2"/>
        <v>920.04350356058853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-117.99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0.27249999999999996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561.82594331783764</v>
      </c>
      <c r="P32" s="37">
        <v>74.886691114743968</v>
      </c>
      <c r="Q32" s="37">
        <v>17.596931659693166</v>
      </c>
      <c r="R32" s="39">
        <v>20</v>
      </c>
      <c r="S32" s="39">
        <v>0</v>
      </c>
      <c r="T32" s="38">
        <f>SUMPRODUCT(LTA!J32:AN32,LTA!J$101:AN$101,LTA!J$105:AN$105)</f>
        <v>2.82</v>
      </c>
      <c r="U32" s="38">
        <f>SUMPRODUCT(LTA!J32:AN32,LTA!J$102:AN$102,LTA!J$105:AN$105)</f>
        <v>368.98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-7</v>
      </c>
      <c r="AA32" s="76">
        <f>STOA!J32</f>
        <v>2.66</v>
      </c>
      <c r="AB32" s="76">
        <f>-STOA!P32</f>
        <v>0</v>
      </c>
      <c r="AC32">
        <f t="shared" si="0"/>
        <v>9.2891059671061171</v>
      </c>
      <c r="AD32">
        <f t="shared" si="1"/>
        <v>914.57636012516889</v>
      </c>
      <c r="AE32">
        <f>'IDT-1'!F32</f>
        <v>0</v>
      </c>
      <c r="AF32" s="25"/>
      <c r="AG32">
        <f t="shared" si="2"/>
        <v>914.57636012516889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-126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0.27249999999999996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526.23255083118431</v>
      </c>
      <c r="P33" s="37">
        <v>74.886691114743968</v>
      </c>
      <c r="Q33" s="37">
        <v>7.7</v>
      </c>
      <c r="R33" s="39">
        <v>24.2</v>
      </c>
      <c r="S33" s="39">
        <v>0</v>
      </c>
      <c r="T33" s="38">
        <f>SUMPRODUCT(LTA!J33:AN33,LTA!J$101:AN$101,LTA!J$105:AN$105)</f>
        <v>6.17</v>
      </c>
      <c r="U33" s="38">
        <f>SUMPRODUCT(LTA!J33:AN33,LTA!J$102:AN$102,LTA!J$105:AN$105)</f>
        <v>375.91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2.66</v>
      </c>
      <c r="AB33" s="76">
        <f>-STOA!P33</f>
        <v>0</v>
      </c>
      <c r="AC33">
        <f t="shared" si="0"/>
        <v>8.8506924816995056</v>
      </c>
      <c r="AD33">
        <f t="shared" si="1"/>
        <v>909.00444946422886</v>
      </c>
      <c r="AE33">
        <f>'IDT-1'!F33</f>
        <v>0</v>
      </c>
      <c r="AF33" s="25"/>
      <c r="AG33">
        <f t="shared" si="2"/>
        <v>909.00444946422886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-108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0.27249999999999996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495.74806687985989</v>
      </c>
      <c r="P34" s="37">
        <v>74.886691114743968</v>
      </c>
      <c r="Q34" s="37">
        <v>7.7</v>
      </c>
      <c r="R34" s="39">
        <v>25.2</v>
      </c>
      <c r="S34" s="39">
        <v>0</v>
      </c>
      <c r="T34" s="38">
        <f>SUMPRODUCT(LTA!J34:AN34,LTA!J$101:AN$101,LTA!J$105:AN$105)</f>
        <v>9.58</v>
      </c>
      <c r="U34" s="38">
        <f>SUMPRODUCT(LTA!J34:AN34,LTA!J$102:AN$102,LTA!J$105:AN$105)</f>
        <v>383.71000000000004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2.66</v>
      </c>
      <c r="AB34" s="76">
        <f>-STOA!P34</f>
        <v>0</v>
      </c>
      <c r="AC34">
        <f t="shared" si="0"/>
        <v>8.5597194407634731</v>
      </c>
      <c r="AD34">
        <f t="shared" si="1"/>
        <v>909.90225855384051</v>
      </c>
      <c r="AE34">
        <f>'IDT-1'!F34</f>
        <v>0</v>
      </c>
      <c r="AF34" s="25"/>
      <c r="AG34">
        <f t="shared" si="2"/>
        <v>909.90225855384051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-89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0.27249999999999996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468.35048051270957</v>
      </c>
      <c r="P35" s="37">
        <v>74.886691114743968</v>
      </c>
      <c r="Q35" s="37">
        <v>7.7</v>
      </c>
      <c r="R35" s="39">
        <v>25.2</v>
      </c>
      <c r="S35" s="39">
        <v>0</v>
      </c>
      <c r="T35" s="38">
        <f>SUMPRODUCT(LTA!J35:AN35,LTA!J$101:AN$101,LTA!J$105:AN$105)</f>
        <v>12.14</v>
      </c>
      <c r="U35" s="38">
        <f>SUMPRODUCT(LTA!J35:AN35,LTA!J$102:AN$102,LTA!J$105:AN$105)</f>
        <v>391.70000000000005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2.66</v>
      </c>
      <c r="AB35" s="76">
        <f>-STOA!P35</f>
        <v>0</v>
      </c>
      <c r="AC35">
        <f t="shared" si="0"/>
        <v>7.9094612604478165</v>
      </c>
      <c r="AD35">
        <f t="shared" si="1"/>
        <v>959.70493036700577</v>
      </c>
      <c r="AE35">
        <f>'IDT-1'!F35</f>
        <v>41.027999999999999</v>
      </c>
      <c r="AF35" s="25"/>
      <c r="AG35">
        <f t="shared" si="2"/>
        <v>1000.7329303670058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-23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8.7871847307430144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0.27249999999999996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456.58067624925803</v>
      </c>
      <c r="P36" s="37">
        <v>74.886691114743968</v>
      </c>
      <c r="Q36" s="37">
        <v>7.7</v>
      </c>
      <c r="R36" s="39">
        <v>25.2</v>
      </c>
      <c r="S36" s="39">
        <v>0</v>
      </c>
      <c r="T36" s="38">
        <f>SUMPRODUCT(LTA!J36:AN36,LTA!J$101:AN$101,LTA!J$105:AN$105)</f>
        <v>17.740000000000002</v>
      </c>
      <c r="U36" s="38">
        <f>SUMPRODUCT(LTA!J36:AN36,LTA!J$102:AN$102,LTA!J$105:AN$105)</f>
        <v>399.41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2.66</v>
      </c>
      <c r="AB36" s="76">
        <f>-STOA!P36</f>
        <v>0</v>
      </c>
      <c r="AC36">
        <f t="shared" si="0"/>
        <v>7.886884709165054</v>
      </c>
      <c r="AD36">
        <f t="shared" si="1"/>
        <v>983.17356738557999</v>
      </c>
      <c r="AE36">
        <f>'IDT-1'!F36</f>
        <v>47.253</v>
      </c>
      <c r="AF36" s="25"/>
      <c r="AG36">
        <f t="shared" si="2"/>
        <v>1030.42656738558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8.7871847307430144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0.27249999999999996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446.77495688652527</v>
      </c>
      <c r="P37" s="37">
        <v>20.65</v>
      </c>
      <c r="Q37" s="37">
        <v>7.7</v>
      </c>
      <c r="R37" s="39">
        <v>25.2</v>
      </c>
      <c r="S37" s="39">
        <v>0</v>
      </c>
      <c r="T37" s="38">
        <f>SUMPRODUCT(LTA!J37:AN37,LTA!J$101:AN$101,LTA!J$105:AN$105)</f>
        <v>30.42</v>
      </c>
      <c r="U37" s="38">
        <f>SUMPRODUCT(LTA!J37:AN37,LTA!J$102:AN$102,LTA!J$105:AN$105)</f>
        <v>410.26000000000005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2.66</v>
      </c>
      <c r="AB37" s="76">
        <f>-STOA!P37</f>
        <v>0</v>
      </c>
      <c r="AC37">
        <f t="shared" si="0"/>
        <v>8.1666627246146923</v>
      </c>
      <c r="AD37">
        <f t="shared" si="1"/>
        <v>1038.8413788926534</v>
      </c>
      <c r="AE37">
        <f>'IDT-1'!F37</f>
        <v>40.963000000000001</v>
      </c>
      <c r="AF37" s="25"/>
      <c r="AG37">
        <f t="shared" si="2"/>
        <v>1079.8043788926534</v>
      </c>
      <c r="AI37" s="35">
        <f>PXIL!J37</f>
        <v>0</v>
      </c>
      <c r="AJ37" s="35">
        <f>PXIL!P37</f>
        <v>0</v>
      </c>
      <c r="AK37" s="35">
        <f>RTM_IEX!J37</f>
        <v>86.46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8.7871847307430144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0.27249999999999996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439.88115139550098</v>
      </c>
      <c r="P38" s="37">
        <v>19.211125695868738</v>
      </c>
      <c r="Q38" s="37">
        <v>7.7</v>
      </c>
      <c r="R38" s="39">
        <v>25.2</v>
      </c>
      <c r="S38" s="39">
        <v>0</v>
      </c>
      <c r="T38" s="38">
        <f>SUMPRODUCT(LTA!J38:AN38,LTA!J$101:AN$101,LTA!J$105:AN$105)</f>
        <v>37.159999999999997</v>
      </c>
      <c r="U38" s="38">
        <f>SUMPRODUCT(LTA!J38:AN38,LTA!J$102:AN$102,LTA!J$105:AN$105)</f>
        <v>418.15000000000003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2.66</v>
      </c>
      <c r="AB38" s="76">
        <f>-STOA!P38</f>
        <v>0</v>
      </c>
      <c r="AC38">
        <f t="shared" si="0"/>
        <v>8.4181138222124794</v>
      </c>
      <c r="AD38">
        <f t="shared" si="1"/>
        <v>1070.8272479999002</v>
      </c>
      <c r="AE38">
        <f>'IDT-1'!F38</f>
        <v>19.452999999999999</v>
      </c>
      <c r="AF38" s="25"/>
      <c r="AG38">
        <f t="shared" si="2"/>
        <v>1090.2802479999002</v>
      </c>
      <c r="AI38" s="35">
        <f>PXIL!J38</f>
        <v>0</v>
      </c>
      <c r="AJ38" s="35">
        <f>PXIL!P38</f>
        <v>0</v>
      </c>
      <c r="AK38" s="35">
        <f>RTM_IEX!J38</f>
        <v>112.4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8.6981254260395371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0.27249999999999996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434.62421920474094</v>
      </c>
      <c r="P39" s="37">
        <v>19.211125695868738</v>
      </c>
      <c r="Q39" s="37">
        <v>7.7</v>
      </c>
      <c r="R39" s="39">
        <v>25.2</v>
      </c>
      <c r="S39" s="39">
        <v>0</v>
      </c>
      <c r="T39" s="38">
        <f>SUMPRODUCT(LTA!J39:AN39,LTA!J$101:AN$101,LTA!J$105:AN$105)</f>
        <v>45.18</v>
      </c>
      <c r="U39" s="38">
        <f>SUMPRODUCT(LTA!J39:AN39,LTA!J$102:AN$102,LTA!J$105:AN$105)</f>
        <v>417.88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2.66</v>
      </c>
      <c r="AB39" s="76">
        <f>-STOA!P39</f>
        <v>0</v>
      </c>
      <c r="AC39">
        <f t="shared" si="0"/>
        <v>8.5118230885478621</v>
      </c>
      <c r="AD39">
        <f t="shared" si="1"/>
        <v>1082.7475472381013</v>
      </c>
      <c r="AE39">
        <f>'IDT-1'!F39</f>
        <v>34.134999999999998</v>
      </c>
      <c r="AF39" s="25"/>
      <c r="AG39">
        <f t="shared" si="2"/>
        <v>1116.8825472381013</v>
      </c>
      <c r="AI39" s="35">
        <f>PXIL!J39</f>
        <v>0</v>
      </c>
      <c r="AJ39" s="35">
        <f>PXIL!P39</f>
        <v>0</v>
      </c>
      <c r="AK39" s="35">
        <f>RTM_IEX!J39</f>
        <v>122.01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8.6981254260395371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0.27249999999999996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427.03421920474091</v>
      </c>
      <c r="P40" s="37">
        <v>19.211125695868738</v>
      </c>
      <c r="Q40" s="37">
        <v>7.7</v>
      </c>
      <c r="R40" s="39">
        <v>25.2</v>
      </c>
      <c r="S40" s="39">
        <v>0</v>
      </c>
      <c r="T40" s="38">
        <f>SUMPRODUCT(LTA!J40:AN40,LTA!J$101:AN$101,LTA!J$105:AN$105)</f>
        <v>53.44</v>
      </c>
      <c r="U40" s="38">
        <f>SUMPRODUCT(LTA!J40:AN40,LTA!J$102:AN$102,LTA!J$105:AN$105)</f>
        <v>425.45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2.66</v>
      </c>
      <c r="AB40" s="76">
        <f>-STOA!P40</f>
        <v>0</v>
      </c>
      <c r="AC40">
        <f t="shared" si="0"/>
        <v>8.4861610885478633</v>
      </c>
      <c r="AD40">
        <f t="shared" si="1"/>
        <v>1079.4832092381014</v>
      </c>
      <c r="AE40">
        <f>'IDT-1'!F40</f>
        <v>77.498999999999995</v>
      </c>
      <c r="AF40" s="25"/>
      <c r="AG40">
        <f t="shared" si="2"/>
        <v>1156.9822092381014</v>
      </c>
      <c r="AI40" s="35">
        <f>PXIL!J40</f>
        <v>0</v>
      </c>
      <c r="AJ40" s="35">
        <f>PXIL!P40</f>
        <v>0</v>
      </c>
      <c r="AK40" s="35">
        <f>RTM_IEX!J40</f>
        <v>110.48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8.6981254260395371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0.27249999999999996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440.87913160114016</v>
      </c>
      <c r="P41" s="37">
        <v>19.211125695868738</v>
      </c>
      <c r="Q41" s="37">
        <v>7.7</v>
      </c>
      <c r="R41" s="39">
        <v>25.2</v>
      </c>
      <c r="S41" s="39">
        <v>0</v>
      </c>
      <c r="T41" s="38">
        <f>SUMPRODUCT(LTA!J41:AN41,LTA!J$101:AN$101,LTA!J$105:AN$105)</f>
        <v>60.69</v>
      </c>
      <c r="U41" s="38">
        <f>SUMPRODUCT(LTA!J41:AN41,LTA!J$102:AN$102,LTA!J$105:AN$105)</f>
        <v>410.84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2.66</v>
      </c>
      <c r="AB41" s="76">
        <f>-STOA!P41</f>
        <v>0</v>
      </c>
      <c r="AC41">
        <f t="shared" si="0"/>
        <v>8.3719294052397757</v>
      </c>
      <c r="AD41">
        <f t="shared" si="1"/>
        <v>1064.9523533178085</v>
      </c>
      <c r="AE41">
        <f>'IDT-1'!F41</f>
        <v>114.187</v>
      </c>
      <c r="AF41" s="25"/>
      <c r="AG41">
        <f t="shared" si="2"/>
        <v>1179.1393533178084</v>
      </c>
      <c r="AI41" s="35">
        <f>PXIL!J41</f>
        <v>0</v>
      </c>
      <c r="AJ41" s="35">
        <f>PXIL!P41</f>
        <v>0</v>
      </c>
      <c r="AK41" s="35">
        <f>RTM_IEX!J41</f>
        <v>89.35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8.6981254260395371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0.27249999999999996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440.87913160114016</v>
      </c>
      <c r="P42" s="37">
        <v>19.211125695868738</v>
      </c>
      <c r="Q42" s="37">
        <v>7.7</v>
      </c>
      <c r="R42" s="39">
        <v>25.2</v>
      </c>
      <c r="S42" s="39">
        <v>0</v>
      </c>
      <c r="T42" s="38">
        <f>SUMPRODUCT(LTA!J42:AN42,LTA!J$101:AN$101,LTA!J$105:AN$105)</f>
        <v>68.84</v>
      </c>
      <c r="U42" s="38">
        <f>SUMPRODUCT(LTA!J42:AN42,LTA!J$102:AN$102,LTA!J$105:AN$105)</f>
        <v>418.21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2.66</v>
      </c>
      <c r="AB42" s="76">
        <f>-STOA!P42</f>
        <v>0</v>
      </c>
      <c r="AC42">
        <f t="shared" si="0"/>
        <v>8.5079614052397758</v>
      </c>
      <c r="AD42">
        <f t="shared" si="1"/>
        <v>1082.2563213178087</v>
      </c>
      <c r="AE42">
        <f>'IDT-1'!F42</f>
        <v>134.202</v>
      </c>
      <c r="AF42" s="25"/>
      <c r="AG42">
        <f t="shared" si="2"/>
        <v>1216.4583213178087</v>
      </c>
      <c r="AI42" s="35">
        <f>PXIL!J42</f>
        <v>0</v>
      </c>
      <c r="AJ42" s="35">
        <f>PXIL!P42</f>
        <v>0</v>
      </c>
      <c r="AK42" s="35">
        <f>RTM_IEX!J42</f>
        <v>91.27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8.6981254260395371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0.27249999999999996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432.528883052205</v>
      </c>
      <c r="P43" s="37">
        <v>19.211125695868738</v>
      </c>
      <c r="Q43" s="37">
        <v>7.7</v>
      </c>
      <c r="R43" s="39">
        <v>25.2</v>
      </c>
      <c r="S43" s="39">
        <v>0</v>
      </c>
      <c r="T43" s="38">
        <f>SUMPRODUCT(LTA!J43:AN43,LTA!J$101:AN$101,LTA!J$105:AN$105)</f>
        <v>76.73</v>
      </c>
      <c r="U43" s="38">
        <f>SUMPRODUCT(LTA!J43:AN43,LTA!J$102:AN$102,LTA!J$105:AN$105)</f>
        <v>424.83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2.66</v>
      </c>
      <c r="AB43" s="76">
        <f>-STOA!P43</f>
        <v>0</v>
      </c>
      <c r="AC43">
        <f t="shared" si="0"/>
        <v>8.4585074665580837</v>
      </c>
      <c r="AD43">
        <f t="shared" si="1"/>
        <v>1075.9655267075552</v>
      </c>
      <c r="AE43">
        <f>'IDT-1'!F43</f>
        <v>151.92699999999999</v>
      </c>
      <c r="AF43" s="25"/>
      <c r="AG43">
        <f t="shared" si="2"/>
        <v>1227.8925267075551</v>
      </c>
      <c r="AI43" s="35">
        <f>PXIL!J43</f>
        <v>0</v>
      </c>
      <c r="AJ43" s="35">
        <f>PXIL!P43</f>
        <v>0</v>
      </c>
      <c r="AK43" s="35">
        <f>RTM_IEX!J43</f>
        <v>78.77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8.6981254260395371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0.27249999999999996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432.42112006951521</v>
      </c>
      <c r="P44" s="37">
        <v>19.211125695868738</v>
      </c>
      <c r="Q44" s="37">
        <v>7.7</v>
      </c>
      <c r="R44" s="39">
        <v>25.2</v>
      </c>
      <c r="S44" s="39">
        <v>0</v>
      </c>
      <c r="T44" s="38">
        <f>SUMPRODUCT(LTA!J44:AN44,LTA!J$101:AN$101,LTA!J$105:AN$105)</f>
        <v>80.38</v>
      </c>
      <c r="U44" s="38">
        <f>SUMPRODUCT(LTA!J44:AN44,LTA!J$102:AN$102,LTA!J$105:AN$105)</f>
        <v>430.92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2.66</v>
      </c>
      <c r="AB44" s="76">
        <f>-STOA!P44</f>
        <v>0</v>
      </c>
      <c r="AC44">
        <f t="shared" si="0"/>
        <v>8.6385489152931019</v>
      </c>
      <c r="AD44">
        <f t="shared" si="1"/>
        <v>1098.8677222761303</v>
      </c>
      <c r="AE44">
        <f>'IDT-1'!F44</f>
        <v>147.072</v>
      </c>
      <c r="AF44" s="25"/>
      <c r="AG44">
        <f t="shared" si="2"/>
        <v>1245.9397222761304</v>
      </c>
      <c r="AI44" s="35">
        <f>PXIL!J44</f>
        <v>0</v>
      </c>
      <c r="AJ44" s="35">
        <f>PXIL!P44</f>
        <v>0</v>
      </c>
      <c r="AK44" s="35">
        <f>RTM_IEX!J44</f>
        <v>92.22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8.6981254260395371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0.27249999999999996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428.07384494879614</v>
      </c>
      <c r="P45" s="37">
        <v>19.211125695868738</v>
      </c>
      <c r="Q45" s="37">
        <v>7.7</v>
      </c>
      <c r="R45" s="39">
        <v>25.2</v>
      </c>
      <c r="S45" s="39">
        <v>0</v>
      </c>
      <c r="T45" s="38">
        <f>SUMPRODUCT(LTA!J45:AN45,LTA!J$101:AN$101,LTA!J$105:AN$105)</f>
        <v>85.95</v>
      </c>
      <c r="U45" s="38">
        <f>SUMPRODUCT(LTA!J45:AN45,LTA!J$102:AN$102,LTA!J$105:AN$105)</f>
        <v>433.72999999999996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2.66</v>
      </c>
      <c r="AB45" s="76">
        <f>-STOA!P45</f>
        <v>0</v>
      </c>
      <c r="AC45">
        <f t="shared" si="0"/>
        <v>8.7150101693514941</v>
      </c>
      <c r="AD45">
        <f t="shared" si="1"/>
        <v>1108.5939859013529</v>
      </c>
      <c r="AE45">
        <f>'IDT-1'!F45</f>
        <v>144.42099999999999</v>
      </c>
      <c r="AF45" s="25"/>
      <c r="AG45">
        <f t="shared" si="2"/>
        <v>1253.0149859013529</v>
      </c>
      <c r="AI45" s="35">
        <f>PXIL!J45</f>
        <v>0</v>
      </c>
      <c r="AJ45" s="35">
        <f>PXIL!P45</f>
        <v>0</v>
      </c>
      <c r="AK45" s="35">
        <f>RTM_IEX!J45</f>
        <v>97.99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8.6981254260395371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0.27249999999999996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428.07384494879614</v>
      </c>
      <c r="P46" s="37">
        <v>19.211125695868738</v>
      </c>
      <c r="Q46" s="37">
        <v>7.7</v>
      </c>
      <c r="R46" s="39">
        <v>25.2</v>
      </c>
      <c r="S46" s="39">
        <v>0</v>
      </c>
      <c r="T46" s="38">
        <f>SUMPRODUCT(LTA!J46:AN46,LTA!J$101:AN$101,LTA!J$105:AN$105)</f>
        <v>91.45</v>
      </c>
      <c r="U46" s="38">
        <f>SUMPRODUCT(LTA!J46:AN46,LTA!J$102:AN$102,LTA!J$105:AN$105)</f>
        <v>437.09999999999997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2.66</v>
      </c>
      <c r="AB46" s="76">
        <f>-STOA!P46</f>
        <v>0</v>
      </c>
      <c r="AC46">
        <f t="shared" si="0"/>
        <v>8.7167261693514941</v>
      </c>
      <c r="AD46">
        <f t="shared" si="1"/>
        <v>1108.8122699013529</v>
      </c>
      <c r="AE46">
        <f>'IDT-1'!F46</f>
        <v>152.136</v>
      </c>
      <c r="AF46" s="25"/>
      <c r="AG46">
        <f t="shared" si="2"/>
        <v>1260.9482699013529</v>
      </c>
      <c r="AI46" s="35">
        <f>PXIL!J46</f>
        <v>0</v>
      </c>
      <c r="AJ46" s="35">
        <f>PXIL!P46</f>
        <v>0</v>
      </c>
      <c r="AK46" s="35">
        <f>RTM_IEX!J46</f>
        <v>89.34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8.6981254260395371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0.27249999999999996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428.60891514370871</v>
      </c>
      <c r="P47" s="37">
        <v>19.211125695868738</v>
      </c>
      <c r="Q47" s="37">
        <v>7.7586471408647153</v>
      </c>
      <c r="R47" s="39">
        <v>25.2</v>
      </c>
      <c r="S47" s="39">
        <v>0</v>
      </c>
      <c r="T47" s="38">
        <f>SUMPRODUCT(LTA!J47:AN47,LTA!J$101:AN$101,LTA!J$105:AN$105)</f>
        <v>98.78</v>
      </c>
      <c r="U47" s="38">
        <f>SUMPRODUCT(LTA!J47:AN47,LTA!J$102:AN$102,LTA!J$105:AN$105)</f>
        <v>440.05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2.66</v>
      </c>
      <c r="AB47" s="76">
        <f>-STOA!P47</f>
        <v>0</v>
      </c>
      <c r="AC47">
        <f t="shared" si="0"/>
        <v>8.7416371645705588</v>
      </c>
      <c r="AD47">
        <f t="shared" si="1"/>
        <v>1111.9810762419113</v>
      </c>
      <c r="AE47">
        <f>'IDT-1'!F47</f>
        <v>143.99199999999999</v>
      </c>
      <c r="AF47" s="25"/>
      <c r="AG47">
        <f t="shared" si="2"/>
        <v>1255.9730762419113</v>
      </c>
      <c r="AI47" s="35">
        <f>PXIL!J47</f>
        <v>0</v>
      </c>
      <c r="AJ47" s="35">
        <f>PXIL!P47</f>
        <v>0</v>
      </c>
      <c r="AK47" s="35">
        <f>RTM_IEX!J47</f>
        <v>81.66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8.6981254260395371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0.27249999999999996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437.84045780745265</v>
      </c>
      <c r="P48" s="37">
        <v>19.211125695868738</v>
      </c>
      <c r="Q48" s="37">
        <v>7.7586471408647153</v>
      </c>
      <c r="R48" s="39">
        <v>25.2</v>
      </c>
      <c r="S48" s="39">
        <v>0</v>
      </c>
      <c r="T48" s="38">
        <f>SUMPRODUCT(LTA!J48:AN48,LTA!J$101:AN$101,LTA!J$105:AN$105)</f>
        <v>102.16</v>
      </c>
      <c r="U48" s="38">
        <f>SUMPRODUCT(LTA!J48:AN48,LTA!J$102:AN$102,LTA!J$105:AN$105)</f>
        <v>442.69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2.66</v>
      </c>
      <c r="AB48" s="76">
        <f>-STOA!P48</f>
        <v>0</v>
      </c>
      <c r="AC48">
        <f t="shared" si="0"/>
        <v>8.710683197347759</v>
      </c>
      <c r="AD48">
        <f t="shared" si="1"/>
        <v>1108.0435728728778</v>
      </c>
      <c r="AE48">
        <f>'IDT-1'!F48</f>
        <v>145.642</v>
      </c>
      <c r="AF48" s="25"/>
      <c r="AG48">
        <f t="shared" si="2"/>
        <v>1253.6855728728779</v>
      </c>
      <c r="AI48" s="35">
        <f>PXIL!J48</f>
        <v>0</v>
      </c>
      <c r="AJ48" s="35">
        <f>PXIL!P48</f>
        <v>0</v>
      </c>
      <c r="AK48" s="35">
        <f>RTM_IEX!J48</f>
        <v>62.44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8.1384968242766398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0.27249999999999996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438.59089268329012</v>
      </c>
      <c r="P49" s="37">
        <v>19.211125695868738</v>
      </c>
      <c r="Q49" s="37">
        <v>7.69</v>
      </c>
      <c r="R49" s="39">
        <v>25.2</v>
      </c>
      <c r="S49" s="39">
        <v>0</v>
      </c>
      <c r="T49" s="38">
        <f>SUMPRODUCT(LTA!J49:AN49,LTA!J$101:AN$101,LTA!J$105:AN$105)</f>
        <v>102.43</v>
      </c>
      <c r="U49" s="38">
        <f>SUMPRODUCT(LTA!J49:AN49,LTA!J$102:AN$102,LTA!J$105:AN$105)</f>
        <v>444.66999999999996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2.66</v>
      </c>
      <c r="AB49" s="76">
        <f>-STOA!P49</f>
        <v>0</v>
      </c>
      <c r="AC49">
        <f t="shared" si="0"/>
        <v>8.5419080385867971</v>
      </c>
      <c r="AD49">
        <f t="shared" si="1"/>
        <v>1086.5745071648489</v>
      </c>
      <c r="AE49">
        <f>'IDT-1'!F49</f>
        <v>142.02699999999999</v>
      </c>
      <c r="AF49" s="25"/>
      <c r="AG49">
        <f t="shared" si="2"/>
        <v>1228.601507164849</v>
      </c>
      <c r="AI49" s="35">
        <f>PXIL!J49</f>
        <v>0</v>
      </c>
      <c r="AJ49" s="35">
        <f>PXIL!P49</f>
        <v>0</v>
      </c>
      <c r="AK49" s="35">
        <f>RTM_IEX!J49</f>
        <v>38.43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8.1384968242766398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0.27249999999999996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427.77638637894228</v>
      </c>
      <c r="P50" s="37">
        <v>19.211125695868738</v>
      </c>
      <c r="Q50" s="37">
        <v>7.69</v>
      </c>
      <c r="R50" s="39">
        <v>25.2</v>
      </c>
      <c r="S50" s="39">
        <v>0</v>
      </c>
      <c r="T50" s="38">
        <f>SUMPRODUCT(LTA!J50:AN50,LTA!J$101:AN$101,LTA!J$105:AN$105)</f>
        <v>102.65</v>
      </c>
      <c r="U50" s="38">
        <f>SUMPRODUCT(LTA!J50:AN50,LTA!J$102:AN$102,LTA!J$105:AN$105)</f>
        <v>408.09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50.92</v>
      </c>
      <c r="Z50" s="35">
        <f>IEX!P50</f>
        <v>0</v>
      </c>
      <c r="AA50" s="76">
        <f>STOA!J50</f>
        <v>2.66</v>
      </c>
      <c r="AB50" s="76">
        <f>-STOA!P50</f>
        <v>0</v>
      </c>
      <c r="AC50">
        <f t="shared" si="0"/>
        <v>8.5336828894128853</v>
      </c>
      <c r="AD50">
        <f t="shared" si="1"/>
        <v>1085.5282260096751</v>
      </c>
      <c r="AE50">
        <f>'IDT-1'!F50</f>
        <v>134.54400000000001</v>
      </c>
      <c r="AF50" s="25"/>
      <c r="AG50">
        <f t="shared" si="2"/>
        <v>1220.0722260096752</v>
      </c>
      <c r="AI50" s="35">
        <f>PXIL!J50</f>
        <v>0</v>
      </c>
      <c r="AJ50" s="35">
        <f>PXIL!P50</f>
        <v>0</v>
      </c>
      <c r="AK50" s="35">
        <f>RTM_IEX!J50</f>
        <v>33.630000000000003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8.1384968242766398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0.27249999999999996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428.72845907379042</v>
      </c>
      <c r="P51" s="37">
        <v>19.211738933647144</v>
      </c>
      <c r="Q51" s="37">
        <v>14.54</v>
      </c>
      <c r="R51" s="39">
        <v>25.2</v>
      </c>
      <c r="S51" s="39">
        <v>0</v>
      </c>
      <c r="T51" s="38">
        <f>SUMPRODUCT(LTA!J51:AN51,LTA!J$101:AN$101,LTA!J$105:AN$105)</f>
        <v>102.76</v>
      </c>
      <c r="U51" s="38">
        <f>SUMPRODUCT(LTA!J51:AN51,LTA!J$102:AN$102,LTA!J$105:AN$105)</f>
        <v>387.28000000000003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50.92</v>
      </c>
      <c r="Z51" s="35">
        <f>IEX!P51</f>
        <v>0</v>
      </c>
      <c r="AA51" s="76">
        <f>STOA!J51</f>
        <v>2.66</v>
      </c>
      <c r="AB51" s="76">
        <f>-STOA!P51</f>
        <v>0</v>
      </c>
      <c r="AC51">
        <f t="shared" si="0"/>
        <v>8.4704458396873719</v>
      </c>
      <c r="AD51">
        <f t="shared" si="1"/>
        <v>1077.4841489920273</v>
      </c>
      <c r="AE51">
        <f>'IDT-1'!F51</f>
        <v>133.08000000000001</v>
      </c>
      <c r="AF51" s="25"/>
      <c r="AG51">
        <f t="shared" si="2"/>
        <v>1210.5641489920272</v>
      </c>
      <c r="AI51" s="35">
        <f>PXIL!J51</f>
        <v>0</v>
      </c>
      <c r="AJ51" s="35">
        <f>PXIL!P51</f>
        <v>0</v>
      </c>
      <c r="AK51" s="35">
        <f>RTM_IEX!J51</f>
        <v>38.42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8.1384968242766398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0.27249999999999996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428.40325798683392</v>
      </c>
      <c r="P52" s="37">
        <v>19.211738933647144</v>
      </c>
      <c r="Q52" s="37">
        <v>14.54</v>
      </c>
      <c r="R52" s="39">
        <v>25.2</v>
      </c>
      <c r="S52" s="39">
        <v>0</v>
      </c>
      <c r="T52" s="38">
        <f>SUMPRODUCT(LTA!J52:AN52,LTA!J$101:AN$101,LTA!J$105:AN$105)</f>
        <v>102.73</v>
      </c>
      <c r="U52" s="38">
        <f>SUMPRODUCT(LTA!J52:AN52,LTA!J$102:AN$102,LTA!J$105:AN$105)</f>
        <v>387.67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50.92</v>
      </c>
      <c r="Z52" s="35">
        <f>IEX!P52</f>
        <v>0</v>
      </c>
      <c r="AA52" s="76">
        <f>STOA!J52</f>
        <v>2.66</v>
      </c>
      <c r="AB52" s="76">
        <f>-STOA!P52</f>
        <v>0</v>
      </c>
      <c r="AC52">
        <f t="shared" si="0"/>
        <v>8.4332772712091106</v>
      </c>
      <c r="AD52">
        <f t="shared" si="1"/>
        <v>1072.7561164735487</v>
      </c>
      <c r="AE52">
        <f>'IDT-1'!F52</f>
        <v>128.803</v>
      </c>
      <c r="AF52" s="25"/>
      <c r="AG52">
        <f t="shared" si="2"/>
        <v>1201.5591164735488</v>
      </c>
      <c r="AI52" s="35">
        <f>PXIL!J52</f>
        <v>0</v>
      </c>
      <c r="AJ52" s="35">
        <f>PXIL!P52</f>
        <v>0</v>
      </c>
      <c r="AK52" s="35">
        <f>RTM_IEX!J52</f>
        <v>33.619999999999997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8.1384968242766398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0.27249999999999996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429.5415396677036</v>
      </c>
      <c r="P53" s="37">
        <v>19.211738933647144</v>
      </c>
      <c r="Q53" s="37">
        <v>17.596931659693166</v>
      </c>
      <c r="R53" s="39">
        <v>25.2</v>
      </c>
      <c r="S53" s="39">
        <v>0</v>
      </c>
      <c r="T53" s="38">
        <f>SUMPRODUCT(LTA!J53:AN53,LTA!J$101:AN$101,LTA!J$105:AN$105)</f>
        <v>102.77</v>
      </c>
      <c r="U53" s="38">
        <f>SUMPRODUCT(LTA!J53:AN53,LTA!J$102:AN$102,LTA!J$105:AN$105)</f>
        <v>387.08000000000004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50.92</v>
      </c>
      <c r="Z53" s="35">
        <f>IEX!P53</f>
        <v>0</v>
      </c>
      <c r="AA53" s="76">
        <f>STOA!J53</f>
        <v>2.66</v>
      </c>
      <c r="AB53" s="76">
        <f>-STOA!P53</f>
        <v>0</v>
      </c>
      <c r="AC53">
        <f t="shared" si="0"/>
        <v>8.3493119352655025</v>
      </c>
      <c r="AD53">
        <f t="shared" si="1"/>
        <v>1062.0752951500554</v>
      </c>
      <c r="AE53">
        <f>'IDT-1'!F53</f>
        <v>133.98599999999999</v>
      </c>
      <c r="AF53" s="25"/>
      <c r="AG53">
        <f t="shared" si="2"/>
        <v>1196.0612951500552</v>
      </c>
      <c r="AI53" s="35">
        <f>PXIL!J53</f>
        <v>0</v>
      </c>
      <c r="AJ53" s="35">
        <f>PXIL!P53</f>
        <v>0</v>
      </c>
      <c r="AK53" s="35">
        <f>RTM_IEX!J53</f>
        <v>19.21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8.1384968242766398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0.27249999999999996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429.5415396677036</v>
      </c>
      <c r="P54" s="37">
        <v>19.211738933647144</v>
      </c>
      <c r="Q54" s="37">
        <v>17.596931659693166</v>
      </c>
      <c r="R54" s="39">
        <v>25.2</v>
      </c>
      <c r="S54" s="39">
        <v>0</v>
      </c>
      <c r="T54" s="38">
        <f>SUMPRODUCT(LTA!J54:AN54,LTA!J$101:AN$101,LTA!J$105:AN$105)</f>
        <v>102.69</v>
      </c>
      <c r="U54" s="38">
        <f>SUMPRODUCT(LTA!J54:AN54,LTA!J$102:AN$102,LTA!J$105:AN$105)</f>
        <v>386.36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50.92</v>
      </c>
      <c r="Z54" s="35">
        <f>IEX!P54</f>
        <v>0</v>
      </c>
      <c r="AA54" s="76">
        <f>STOA!J54</f>
        <v>2.66</v>
      </c>
      <c r="AB54" s="76">
        <f>-STOA!P54</f>
        <v>0</v>
      </c>
      <c r="AC54">
        <f t="shared" si="0"/>
        <v>8.4180299352654995</v>
      </c>
      <c r="AD54">
        <f t="shared" si="1"/>
        <v>1070.8165771500551</v>
      </c>
      <c r="AE54">
        <f>'IDT-1'!F54</f>
        <v>103.033</v>
      </c>
      <c r="AF54" s="25"/>
      <c r="AG54">
        <f t="shared" si="2"/>
        <v>1173.849577150055</v>
      </c>
      <c r="AI54" s="35">
        <f>PXIL!J54</f>
        <v>0</v>
      </c>
      <c r="AJ54" s="35">
        <f>PXIL!P54</f>
        <v>0</v>
      </c>
      <c r="AK54" s="35">
        <f>RTM_IEX!J54</f>
        <v>28.82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8.1384968242766398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0.27249999999999996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428.03503753918051</v>
      </c>
      <c r="P55" s="37">
        <v>19.211738933647144</v>
      </c>
      <c r="Q55" s="37">
        <v>17.596931659693166</v>
      </c>
      <c r="R55" s="39">
        <v>25.2</v>
      </c>
      <c r="S55" s="39">
        <v>0</v>
      </c>
      <c r="T55" s="38">
        <f>SUMPRODUCT(LTA!J55:AN55,LTA!J$101:AN$101,LTA!J$105:AN$105)</f>
        <v>99.43</v>
      </c>
      <c r="U55" s="38">
        <f>SUMPRODUCT(LTA!J55:AN55,LTA!J$102:AN$102,LTA!J$105:AN$105)</f>
        <v>341.87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50.92</v>
      </c>
      <c r="Z55" s="35">
        <f>IEX!P55</f>
        <v>0</v>
      </c>
      <c r="AA55" s="76">
        <f>STOA!J55</f>
        <v>2.66</v>
      </c>
      <c r="AB55" s="76">
        <f>-STOA!P55</f>
        <v>0</v>
      </c>
      <c r="AC55">
        <f t="shared" si="0"/>
        <v>8.2586252186630205</v>
      </c>
      <c r="AD55">
        <f t="shared" si="1"/>
        <v>1050.5394797381346</v>
      </c>
      <c r="AE55">
        <f>'IDT-1'!F55</f>
        <v>0</v>
      </c>
      <c r="AF55" s="25"/>
      <c r="AG55">
        <f t="shared" si="2"/>
        <v>1050.5394797381346</v>
      </c>
      <c r="AI55" s="35">
        <f>PXIL!J55</f>
        <v>0</v>
      </c>
      <c r="AJ55" s="35">
        <f>PXIL!P55</f>
        <v>0</v>
      </c>
      <c r="AK55" s="35">
        <f>RTM_IEX!J55</f>
        <v>57.64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6.9993545937737291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0.27249999999999996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427.5596099540557</v>
      </c>
      <c r="P56" s="37">
        <v>19.211738933647144</v>
      </c>
      <c r="Q56" s="37">
        <v>17.596931659693166</v>
      </c>
      <c r="R56" s="39">
        <v>25.2</v>
      </c>
      <c r="S56" s="39">
        <v>0</v>
      </c>
      <c r="T56" s="38">
        <f>SUMPRODUCT(LTA!J56:AN56,LTA!J$101:AN$101,LTA!J$105:AN$105)</f>
        <v>95.17</v>
      </c>
      <c r="U56" s="38">
        <f>SUMPRODUCT(LTA!J56:AN56,LTA!J$102:AN$102,LTA!J$105:AN$105)</f>
        <v>339.3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50.92</v>
      </c>
      <c r="Z56" s="35">
        <f>IEX!P56</f>
        <v>0</v>
      </c>
      <c r="AA56" s="76">
        <f>STOA!J56</f>
        <v>2.66</v>
      </c>
      <c r="AB56" s="76">
        <f>-STOA!P56</f>
        <v>0</v>
      </c>
      <c r="AC56">
        <f t="shared" si="0"/>
        <v>8.0429195741011217</v>
      </c>
      <c r="AD56">
        <f t="shared" si="1"/>
        <v>1023.1006155670685</v>
      </c>
      <c r="AE56">
        <f>'IDT-1'!F56</f>
        <v>0</v>
      </c>
      <c r="AF56" s="25"/>
      <c r="AG56">
        <f t="shared" si="2"/>
        <v>1023.1006155670685</v>
      </c>
      <c r="AI56" s="35">
        <f>PXIL!J56</f>
        <v>0</v>
      </c>
      <c r="AJ56" s="35">
        <f>PXIL!P56</f>
        <v>0</v>
      </c>
      <c r="AK56" s="35">
        <f>RTM_IEX!J56</f>
        <v>38.43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6.9993545937737291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0.27249999999999996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425.46800777482764</v>
      </c>
      <c r="P57" s="37">
        <v>19.211738933647144</v>
      </c>
      <c r="Q57" s="37">
        <v>17.596931659693166</v>
      </c>
      <c r="R57" s="39">
        <v>25.2</v>
      </c>
      <c r="S57" s="39">
        <v>0</v>
      </c>
      <c r="T57" s="38">
        <f>SUMPRODUCT(LTA!J57:AN57,LTA!J$101:AN$101,LTA!J$105:AN$105)</f>
        <v>93.95</v>
      </c>
      <c r="U57" s="38">
        <f>SUMPRODUCT(LTA!J57:AN57,LTA!J$102:AN$102,LTA!J$105:AN$105)</f>
        <v>377.45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50.92</v>
      </c>
      <c r="Z57" s="35">
        <f>IEX!P57</f>
        <v>0</v>
      </c>
      <c r="AA57" s="76">
        <f>STOA!J57</f>
        <v>2.66</v>
      </c>
      <c r="AB57" s="76">
        <f>-STOA!P57</f>
        <v>0</v>
      </c>
      <c r="AC57">
        <f t="shared" si="0"/>
        <v>8.2397010771031454</v>
      </c>
      <c r="AD57">
        <f t="shared" si="1"/>
        <v>1048.1322318848388</v>
      </c>
      <c r="AE57">
        <f>'IDT-1'!F57</f>
        <v>0</v>
      </c>
      <c r="AF57" s="25"/>
      <c r="AG57">
        <f t="shared" si="2"/>
        <v>1048.1322318848388</v>
      </c>
      <c r="AI57" s="35">
        <f>PXIL!J57</f>
        <v>0</v>
      </c>
      <c r="AJ57" s="35">
        <f>PXIL!P57</f>
        <v>0</v>
      </c>
      <c r="AK57" s="35">
        <f>RTM_IEX!J57</f>
        <v>28.82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6.9993545937737291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0.27249999999999996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425.46800777482764</v>
      </c>
      <c r="P58" s="37">
        <v>19.211738933647144</v>
      </c>
      <c r="Q58" s="37">
        <v>17.596931659693166</v>
      </c>
      <c r="R58" s="39">
        <v>25.2</v>
      </c>
      <c r="S58" s="39">
        <v>0</v>
      </c>
      <c r="T58" s="38">
        <f>SUMPRODUCT(LTA!J58:AN58,LTA!J$101:AN$101,LTA!J$105:AN$105)</f>
        <v>91.82</v>
      </c>
      <c r="U58" s="38">
        <f>SUMPRODUCT(LTA!J58:AN58,LTA!J$102:AN$102,LTA!J$105:AN$105)</f>
        <v>371.79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50.92</v>
      </c>
      <c r="Z58" s="35">
        <f>IEX!P58</f>
        <v>0</v>
      </c>
      <c r="AA58" s="76">
        <f>STOA!J58</f>
        <v>2.66</v>
      </c>
      <c r="AB58" s="76">
        <f>-STOA!P58</f>
        <v>0</v>
      </c>
      <c r="AC58">
        <f t="shared" si="0"/>
        <v>8.0291010771031441</v>
      </c>
      <c r="AD58">
        <f t="shared" si="1"/>
        <v>1021.3428318848382</v>
      </c>
      <c r="AE58">
        <f>'IDT-1'!F58</f>
        <v>50.625999999999998</v>
      </c>
      <c r="AF58" s="25"/>
      <c r="AG58">
        <f t="shared" si="2"/>
        <v>1071.9688318848382</v>
      </c>
      <c r="AI58" s="35">
        <f>PXIL!J58</f>
        <v>0</v>
      </c>
      <c r="AJ58" s="35">
        <f>PXIL!P58</f>
        <v>0</v>
      </c>
      <c r="AK58" s="35">
        <f>RTM_IEX!J58</f>
        <v>9.61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6.9993545937737291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0.27249999999999996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424.88506005743631</v>
      </c>
      <c r="P59" s="37">
        <v>19.211738933647144</v>
      </c>
      <c r="Q59" s="37">
        <v>17.596931659693166</v>
      </c>
      <c r="R59" s="39">
        <v>25.2</v>
      </c>
      <c r="S59" s="39">
        <v>0</v>
      </c>
      <c r="T59" s="38">
        <f>SUMPRODUCT(LTA!J59:AN59,LTA!J$101:AN$101,LTA!J$105:AN$105)</f>
        <v>90.42</v>
      </c>
      <c r="U59" s="38">
        <f>SUMPRODUCT(LTA!J59:AN59,LTA!J$102:AN$102,LTA!J$105:AN$105)</f>
        <v>366.52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50.92</v>
      </c>
      <c r="Z59" s="35">
        <f>IEX!P59</f>
        <v>0</v>
      </c>
      <c r="AA59" s="76">
        <f>STOA!J59</f>
        <v>2.66</v>
      </c>
      <c r="AB59" s="76">
        <f>-STOA!P59</f>
        <v>0</v>
      </c>
      <c r="AC59">
        <f t="shared" si="0"/>
        <v>8.234764084907491</v>
      </c>
      <c r="AD59">
        <f t="shared" si="1"/>
        <v>1047.5042211596426</v>
      </c>
      <c r="AE59">
        <f>'IDT-1'!F59</f>
        <v>75.227000000000004</v>
      </c>
      <c r="AF59" s="25"/>
      <c r="AG59">
        <f t="shared" si="2"/>
        <v>1122.7312211596427</v>
      </c>
      <c r="AI59" s="35">
        <f>PXIL!J59</f>
        <v>0</v>
      </c>
      <c r="AJ59" s="35">
        <f>PXIL!P59</f>
        <v>0</v>
      </c>
      <c r="AK59" s="35">
        <f>RTM_IEX!J59</f>
        <v>43.23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6.9993545937737291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0.27249999999999996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424.88506005743631</v>
      </c>
      <c r="P60" s="37">
        <v>19.211738933647144</v>
      </c>
      <c r="Q60" s="37">
        <v>17.596931659693166</v>
      </c>
      <c r="R60" s="39">
        <v>25.2</v>
      </c>
      <c r="S60" s="39">
        <v>0</v>
      </c>
      <c r="T60" s="38">
        <f>SUMPRODUCT(LTA!J60:AN60,LTA!J$101:AN$101,LTA!J$105:AN$105)</f>
        <v>85.789999999999992</v>
      </c>
      <c r="U60" s="38">
        <f>SUMPRODUCT(LTA!J60:AN60,LTA!J$102:AN$102,LTA!J$105:AN$105)</f>
        <v>398.7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2.66</v>
      </c>
      <c r="AB60" s="76">
        <f>-STOA!P60</f>
        <v>0</v>
      </c>
      <c r="AC60">
        <f t="shared" si="0"/>
        <v>8.052400084907493</v>
      </c>
      <c r="AD60">
        <f t="shared" si="1"/>
        <v>1024.3065851596427</v>
      </c>
      <c r="AE60">
        <f>'IDT-1'!F60</f>
        <v>104.727</v>
      </c>
      <c r="AF60" s="25"/>
      <c r="AG60">
        <f t="shared" si="2"/>
        <v>1129.0335851596428</v>
      </c>
      <c r="AI60" s="35">
        <f>PXIL!J60</f>
        <v>0</v>
      </c>
      <c r="AJ60" s="35">
        <f>PXIL!P60</f>
        <v>0</v>
      </c>
      <c r="AK60" s="35">
        <f>RTM_IEX!J60</f>
        <v>43.22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6.9993545937737291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0.27249999999999996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427.50814715374656</v>
      </c>
      <c r="P61" s="37">
        <v>19.211738933647144</v>
      </c>
      <c r="Q61" s="37">
        <v>17.596931659693166</v>
      </c>
      <c r="R61" s="39">
        <v>25.2</v>
      </c>
      <c r="S61" s="39">
        <v>0</v>
      </c>
      <c r="T61" s="38">
        <f>SUMPRODUCT(LTA!J61:AN61,LTA!J$101:AN$101,LTA!J$105:AN$105)</f>
        <v>81.19</v>
      </c>
      <c r="U61" s="38">
        <f>SUMPRODUCT(LTA!J61:AN61,LTA!J$102:AN$102,LTA!J$105:AN$105)</f>
        <v>393.63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2.66</v>
      </c>
      <c r="AB61" s="76">
        <f>-STOA!P61</f>
        <v>0</v>
      </c>
      <c r="AC61">
        <f t="shared" si="0"/>
        <v>7.9600721642587118</v>
      </c>
      <c r="AD61">
        <f t="shared" si="1"/>
        <v>1012.5620001766018</v>
      </c>
      <c r="AE61">
        <f>'IDT-1'!F61</f>
        <v>126.956</v>
      </c>
      <c r="AF61" s="25"/>
      <c r="AG61">
        <f t="shared" si="2"/>
        <v>1139.5180001766018</v>
      </c>
      <c r="AI61" s="35">
        <f>PXIL!J61</f>
        <v>0</v>
      </c>
      <c r="AJ61" s="35">
        <f>PXIL!P61</f>
        <v>0</v>
      </c>
      <c r="AK61" s="35">
        <f>RTM_IEX!J61</f>
        <v>38.43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6.9993545937737291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0.27249999999999996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427.50814715374656</v>
      </c>
      <c r="P62" s="37">
        <v>19.211738933647144</v>
      </c>
      <c r="Q62" s="37">
        <v>17.596931659693166</v>
      </c>
      <c r="R62" s="39">
        <v>25.2</v>
      </c>
      <c r="S62" s="39">
        <v>0</v>
      </c>
      <c r="T62" s="38">
        <f>SUMPRODUCT(LTA!J62:AN62,LTA!J$101:AN$101,LTA!J$105:AN$105)</f>
        <v>74.489999999999995</v>
      </c>
      <c r="U62" s="38">
        <f>SUMPRODUCT(LTA!J62:AN62,LTA!J$102:AN$102,LTA!J$105:AN$105)</f>
        <v>388.22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2.66</v>
      </c>
      <c r="AB62" s="76">
        <f>-STOA!P62</f>
        <v>0</v>
      </c>
      <c r="AC62">
        <f t="shared" si="0"/>
        <v>7.8656141642587123</v>
      </c>
      <c r="AD62">
        <f t="shared" si="1"/>
        <v>1000.5464581766018</v>
      </c>
      <c r="AE62">
        <f>'IDT-1'!F62</f>
        <v>140.89099999999999</v>
      </c>
      <c r="AF62" s="25"/>
      <c r="AG62">
        <f t="shared" si="2"/>
        <v>1141.4374581766019</v>
      </c>
      <c r="AI62" s="35">
        <f>PXIL!J62</f>
        <v>0</v>
      </c>
      <c r="AJ62" s="35">
        <f>PXIL!P62</f>
        <v>0</v>
      </c>
      <c r="AK62" s="35">
        <f>RTM_IEX!J62</f>
        <v>38.43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6.9993545937737291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0.27249999999999996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424.03399895322809</v>
      </c>
      <c r="P63" s="37">
        <v>19.211738933647144</v>
      </c>
      <c r="Q63" s="37">
        <v>17.596931659693166</v>
      </c>
      <c r="R63" s="39">
        <v>25.2</v>
      </c>
      <c r="S63" s="39">
        <v>0</v>
      </c>
      <c r="T63" s="38">
        <f>SUMPRODUCT(LTA!J63:AN63,LTA!J$101:AN$101,LTA!J$105:AN$105)</f>
        <v>66.789999999999992</v>
      </c>
      <c r="U63" s="38">
        <f>SUMPRODUCT(LTA!J63:AN63,LTA!J$102:AN$102,LTA!J$105:AN$105)</f>
        <v>421.97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2.66</v>
      </c>
      <c r="AB63" s="76">
        <f>-STOA!P63</f>
        <v>0</v>
      </c>
      <c r="AC63">
        <f t="shared" si="0"/>
        <v>7.7419518082946688</v>
      </c>
      <c r="AD63">
        <f t="shared" si="1"/>
        <v>984.81597233204752</v>
      </c>
      <c r="AE63">
        <f>'IDT-1'!F63</f>
        <v>156.517</v>
      </c>
      <c r="AF63" s="25"/>
      <c r="AG63">
        <f t="shared" si="2"/>
        <v>1141.3329723320476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6.9993545937737291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0.27249999999999996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434.40780444425241</v>
      </c>
      <c r="P64" s="37">
        <v>19.211738933647144</v>
      </c>
      <c r="Q64" s="37">
        <v>17.596931659693166</v>
      </c>
      <c r="R64" s="39">
        <v>25.2</v>
      </c>
      <c r="S64" s="39">
        <v>0</v>
      </c>
      <c r="T64" s="38">
        <f>SUMPRODUCT(LTA!J64:AN64,LTA!J$101:AN$101,LTA!J$105:AN$105)</f>
        <v>57.84</v>
      </c>
      <c r="U64" s="38">
        <f>SUMPRODUCT(LTA!J64:AN64,LTA!J$102:AN$102,LTA!J$105:AN$105)</f>
        <v>415.78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2.66</v>
      </c>
      <c r="AB64" s="76">
        <f>-STOA!P64</f>
        <v>0</v>
      </c>
      <c r="AC64">
        <f t="shared" si="0"/>
        <v>7.7047754911246571</v>
      </c>
      <c r="AD64">
        <f t="shared" si="1"/>
        <v>980.08695414024169</v>
      </c>
      <c r="AE64">
        <f>'IDT-1'!F64</f>
        <v>167.71</v>
      </c>
      <c r="AF64" s="25"/>
      <c r="AG64">
        <f t="shared" si="2"/>
        <v>1147.7969541402417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6.9993545937737291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0.27249999999999996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436.53278606945952</v>
      </c>
      <c r="P65" s="37">
        <v>19.211125695868738</v>
      </c>
      <c r="Q65" s="37">
        <v>17.596931659693166</v>
      </c>
      <c r="R65" s="39">
        <v>25.2</v>
      </c>
      <c r="S65" s="39">
        <v>0</v>
      </c>
      <c r="T65" s="38">
        <f>SUMPRODUCT(LTA!J65:AN65,LTA!J$101:AN$101,LTA!J$105:AN$105)</f>
        <v>49.95</v>
      </c>
      <c r="U65" s="38">
        <f>SUMPRODUCT(LTA!J65:AN65,LTA!J$102:AN$102,LTA!J$105:AN$105)</f>
        <v>408.41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2.66</v>
      </c>
      <c r="AB65" s="76">
        <f>-STOA!P65</f>
        <v>0</v>
      </c>
      <c r="AC65">
        <f t="shared" si="0"/>
        <v>7.6023175645466026</v>
      </c>
      <c r="AD65">
        <f t="shared" si="1"/>
        <v>967.05378045424857</v>
      </c>
      <c r="AE65">
        <f>'IDT-1'!F65</f>
        <v>184.55699999999999</v>
      </c>
      <c r="AF65" s="25"/>
      <c r="AG65">
        <f t="shared" si="2"/>
        <v>1151.6107804542485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6.9993545937737291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0.27249999999999996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436.53278606945952</v>
      </c>
      <c r="P66" s="37">
        <v>38.43</v>
      </c>
      <c r="Q66" s="37">
        <v>15.397727608086177</v>
      </c>
      <c r="R66" s="39">
        <v>25.2</v>
      </c>
      <c r="S66" s="39">
        <v>0</v>
      </c>
      <c r="T66" s="38">
        <f>SUMPRODUCT(LTA!J66:AN66,LTA!J$101:AN$101,LTA!J$105:AN$105)</f>
        <v>41.05</v>
      </c>
      <c r="U66" s="38">
        <f>SUMPRODUCT(LTA!J66:AN66,LTA!J$102:AN$102,LTA!J$105:AN$105)</f>
        <v>400.55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2.66</v>
      </c>
      <c r="AB66" s="76">
        <f>-STOA!P66</f>
        <v>0</v>
      </c>
      <c r="AC66">
        <f t="shared" si="0"/>
        <v>7.6043429925162922</v>
      </c>
      <c r="AD66">
        <f t="shared" si="1"/>
        <v>967.3114252788032</v>
      </c>
      <c r="AE66">
        <f>'IDT-1'!F66</f>
        <v>175</v>
      </c>
      <c r="AF66" s="25"/>
      <c r="AG66">
        <f t="shared" si="2"/>
        <v>1142.3114252788032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6.9993545937737291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0.27249999999999996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443.31086571015737</v>
      </c>
      <c r="P67" s="37">
        <v>74.886691114743968</v>
      </c>
      <c r="Q67" s="37">
        <v>26.42</v>
      </c>
      <c r="R67" s="39">
        <v>25.2</v>
      </c>
      <c r="S67" s="39">
        <v>0</v>
      </c>
      <c r="T67" s="38">
        <f>SUMPRODUCT(LTA!J67:AN67,LTA!J$101:AN$101,LTA!J$105:AN$105)</f>
        <v>33.14</v>
      </c>
      <c r="U67" s="38">
        <f>SUMPRODUCT(LTA!J67:AN67,LTA!J$102:AN$102,LTA!J$105:AN$105)</f>
        <v>387.60999999999996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2.66</v>
      </c>
      <c r="AB67" s="76">
        <f>-STOA!P67</f>
        <v>0</v>
      </c>
      <c r="AC67">
        <f t="shared" si="0"/>
        <v>7.9398759290656651</v>
      </c>
      <c r="AD67">
        <f t="shared" si="1"/>
        <v>1009.9929354896094</v>
      </c>
      <c r="AE67">
        <f>'IDT-1'!F67</f>
        <v>117</v>
      </c>
      <c r="AF67" s="25"/>
      <c r="AG67">
        <f t="shared" si="2"/>
        <v>1126.9929354896094</v>
      </c>
      <c r="AI67" s="35">
        <f>PXIL!J67</f>
        <v>0</v>
      </c>
      <c r="AJ67" s="35">
        <f>PXIL!P67</f>
        <v>0</v>
      </c>
      <c r="AK67" s="35">
        <f>RTM_IEX!J67</f>
        <v>9.61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6.9993545937737291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0.27249999999999996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450.37148538101036</v>
      </c>
      <c r="P68" s="37">
        <v>74.886691114743968</v>
      </c>
      <c r="Q68" s="37">
        <v>26.42</v>
      </c>
      <c r="R68" s="39">
        <v>21.53</v>
      </c>
      <c r="S68" s="39">
        <v>0</v>
      </c>
      <c r="T68" s="38">
        <f>SUMPRODUCT(LTA!J68:AN68,LTA!J$101:AN$101,LTA!J$105:AN$105)</f>
        <v>24.18</v>
      </c>
      <c r="U68" s="38">
        <f>SUMPRODUCT(LTA!J68:AN68,LTA!J$102:AN$102,LTA!J$105:AN$105)</f>
        <v>378.30999999999995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2.66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7.8987747624983164</v>
      </c>
      <c r="AD68">
        <f t="shared" ref="AD68:AD98" si="4">SUM(B68:AB68,AI68:AV68)-AC68</f>
        <v>1004.7646563270296</v>
      </c>
      <c r="AE68">
        <f>'IDT-1'!F68</f>
        <v>125</v>
      </c>
      <c r="AF68" s="25"/>
      <c r="AG68">
        <f t="shared" ref="AG68:AG98" si="5">SUM(AD68:AF68)</f>
        <v>1129.7646563270296</v>
      </c>
      <c r="AI68" s="35">
        <f>PXIL!J68</f>
        <v>0</v>
      </c>
      <c r="AJ68" s="35">
        <f>PXIL!P68</f>
        <v>0</v>
      </c>
      <c r="AK68" s="35">
        <f>RTM_IEX!J68</f>
        <v>19.21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7.568910021945868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0.27249999999999996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511.27776512671772</v>
      </c>
      <c r="P69" s="37">
        <v>74.887128891274344</v>
      </c>
      <c r="Q69" s="37">
        <v>26.58</v>
      </c>
      <c r="R69" s="39">
        <v>16.560000000000002</v>
      </c>
      <c r="S69" s="39">
        <v>0</v>
      </c>
      <c r="T69" s="38">
        <f>SUMPRODUCT(LTA!J69:AN69,LTA!J$101:AN$101,LTA!J$105:AN$105)</f>
        <v>14.21</v>
      </c>
      <c r="U69" s="38">
        <f>SUMPRODUCT(LTA!J69:AN69,LTA!J$102:AN$102,LTA!J$105:AN$105)</f>
        <v>366.04999999999995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70.13</v>
      </c>
      <c r="Z69" s="35">
        <f>IEX!P69</f>
        <v>0</v>
      </c>
      <c r="AA69" s="76">
        <f>STOA!J69</f>
        <v>2.66</v>
      </c>
      <c r="AB69" s="76">
        <f>-STOA!P69</f>
        <v>0</v>
      </c>
      <c r="AC69">
        <f t="shared" si="3"/>
        <v>8.8003932399896438</v>
      </c>
      <c r="AD69">
        <f t="shared" si="4"/>
        <v>1059.2193107999481</v>
      </c>
      <c r="AE69">
        <f>'IDT-1'!F69</f>
        <v>71</v>
      </c>
      <c r="AF69" s="25"/>
      <c r="AG69">
        <f t="shared" si="5"/>
        <v>1130.2193107999481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7.568910021945868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0.27249999999999996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571.724357499848</v>
      </c>
      <c r="P70" s="37">
        <v>74.887128891274344</v>
      </c>
      <c r="Q70" s="37">
        <v>26.58</v>
      </c>
      <c r="R70" s="39">
        <v>10.102545362903227</v>
      </c>
      <c r="S70" s="39">
        <v>0</v>
      </c>
      <c r="T70" s="38">
        <f>SUMPRODUCT(LTA!J70:AN70,LTA!J$101:AN$101,LTA!J$105:AN$105)</f>
        <v>9.25</v>
      </c>
      <c r="U70" s="38">
        <f>SUMPRODUCT(LTA!J70:AN70,LTA!J$102:AN$102,LTA!J$105:AN$105)</f>
        <v>360.65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2.66</v>
      </c>
      <c r="AB70" s="76">
        <f>-STOA!P70</f>
        <v>0</v>
      </c>
      <c r="AC70">
        <f t="shared" si="3"/>
        <v>8.8688326542218583</v>
      </c>
      <c r="AD70">
        <f t="shared" si="4"/>
        <v>997.6500091217498</v>
      </c>
      <c r="AE70">
        <f>'IDT-1'!F70</f>
        <v>136</v>
      </c>
      <c r="AF70" s="25"/>
      <c r="AG70">
        <f t="shared" si="5"/>
        <v>1133.6500091217499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7.568910021945868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0.27249999999999996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584.79178417009882</v>
      </c>
      <c r="P71" s="37">
        <v>74.887128891274344</v>
      </c>
      <c r="Q71" s="37">
        <v>26.58</v>
      </c>
      <c r="R71" s="39">
        <v>4.16</v>
      </c>
      <c r="S71" s="39">
        <v>0</v>
      </c>
      <c r="T71" s="38">
        <f>SUMPRODUCT(LTA!J71:AN71,LTA!J$101:AN$101,LTA!J$105:AN$105)</f>
        <v>4.5999999999999996</v>
      </c>
      <c r="U71" s="38">
        <f>SUMPRODUCT(LTA!J71:AN71,LTA!J$102:AN$102,LTA!J$105:AN$105)</f>
        <v>371.88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2.66</v>
      </c>
      <c r="AB71" s="76">
        <f>-STOA!P71</f>
        <v>0</v>
      </c>
      <c r="AC71">
        <f t="shared" si="3"/>
        <v>8.724168543375832</v>
      </c>
      <c r="AD71">
        <f t="shared" si="4"/>
        <v>1043.4995545399433</v>
      </c>
      <c r="AE71">
        <f>'IDT-1'!F71</f>
        <v>89.245999999999995</v>
      </c>
      <c r="AF71" s="25"/>
      <c r="AG71">
        <f t="shared" si="5"/>
        <v>1132.7455545399434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-33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10.530505617977527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0.27249999999999996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660.30021457710973</v>
      </c>
      <c r="P72" s="37">
        <v>74.887128891274344</v>
      </c>
      <c r="Q72" s="37">
        <v>26.58</v>
      </c>
      <c r="R72" s="39">
        <v>1.5325415282392025</v>
      </c>
      <c r="S72" s="39">
        <v>0</v>
      </c>
      <c r="T72" s="38">
        <f>SUMPRODUCT(LTA!J72:AN72,LTA!J$101:AN$101,LTA!J$105:AN$105)</f>
        <v>2.09</v>
      </c>
      <c r="U72" s="38">
        <f>SUMPRODUCT(LTA!J72:AN72,LTA!J$102:AN$102,LTA!J$105:AN$105)</f>
        <v>398.87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2.66</v>
      </c>
      <c r="AB72" s="76">
        <f>-STOA!P72</f>
        <v>0</v>
      </c>
      <c r="AC72">
        <f t="shared" si="3"/>
        <v>10.174896624141196</v>
      </c>
      <c r="AD72">
        <f t="shared" si="4"/>
        <v>1057.3713939904599</v>
      </c>
      <c r="AE72">
        <f>'IDT-1'!F72</f>
        <v>80.093000000000004</v>
      </c>
      <c r="AF72" s="25"/>
      <c r="AG72">
        <f t="shared" si="5"/>
        <v>1137.4643939904599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-118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11.476101607050285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0.27249999999999996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689.68282057426802</v>
      </c>
      <c r="P73" s="37">
        <v>74.887128891274344</v>
      </c>
      <c r="Q73" s="37">
        <v>26.58</v>
      </c>
      <c r="R73" s="39">
        <v>0.80999999999999994</v>
      </c>
      <c r="S73" s="39">
        <v>0</v>
      </c>
      <c r="T73" s="38">
        <f>SUMPRODUCT(LTA!J73:AN73,LTA!J$101:AN$101,LTA!J$105:AN$105)</f>
        <v>0.68</v>
      </c>
      <c r="U73" s="38">
        <f>SUMPRODUCT(LTA!J73:AN73,LTA!J$102:AN$102,LTA!J$105:AN$105)</f>
        <v>399.03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20.170000000000002</v>
      </c>
      <c r="Z73" s="35">
        <f>IEX!P73</f>
        <v>0</v>
      </c>
      <c r="AA73" s="76">
        <f>STOA!J73</f>
        <v>2.66</v>
      </c>
      <c r="AB73" s="76">
        <f>-STOA!P73</f>
        <v>0</v>
      </c>
      <c r="AC73">
        <f t="shared" si="3"/>
        <v>10.113162951887691</v>
      </c>
      <c r="AD73">
        <f t="shared" si="4"/>
        <v>1161.9587881207051</v>
      </c>
      <c r="AE73">
        <f>'IDT-1'!F73</f>
        <v>0</v>
      </c>
      <c r="AF73" s="25"/>
      <c r="AG73">
        <f t="shared" si="5"/>
        <v>1161.9587881207051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-62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11.15625332623736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0.27249999999999996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724.1864243681473</v>
      </c>
      <c r="P74" s="37">
        <v>74.887128891274344</v>
      </c>
      <c r="Q74" s="37">
        <v>26.58</v>
      </c>
      <c r="R74" s="39">
        <v>0.37</v>
      </c>
      <c r="S74" s="39">
        <v>0</v>
      </c>
      <c r="T74" s="38">
        <f>SUMPRODUCT(LTA!J74:AN74,LTA!J$101:AN$101,LTA!J$105:AN$105)</f>
        <v>0.37</v>
      </c>
      <c r="U74" s="38">
        <f>SUMPRODUCT(LTA!J74:AN74,LTA!J$102:AN$102,LTA!J$105:AN$105)</f>
        <v>399.03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9.67</v>
      </c>
      <c r="Z74" s="35">
        <f>IEX!P74</f>
        <v>0</v>
      </c>
      <c r="AA74" s="76">
        <f>STOA!J74</f>
        <v>2.66</v>
      </c>
      <c r="AB74" s="76">
        <f>-STOA!P74</f>
        <v>0</v>
      </c>
      <c r="AC74">
        <f t="shared" si="3"/>
        <v>10.315630199737422</v>
      </c>
      <c r="AD74">
        <f t="shared" si="4"/>
        <v>1181.6900763859219</v>
      </c>
      <c r="AE74">
        <f>'IDT-1'!F74</f>
        <v>0</v>
      </c>
      <c r="AF74" s="25"/>
      <c r="AG74">
        <f t="shared" si="5"/>
        <v>1181.6900763859219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11.245981905268762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0.27249999999999996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726.07324436814724</v>
      </c>
      <c r="P75" s="37">
        <v>74.887128891274344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0.21</v>
      </c>
      <c r="U75" s="38">
        <f>SUMPRODUCT(LTA!J75:AN75,LTA!J$102:AN$102,LTA!J$105:AN$105)</f>
        <v>399.09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11.17</v>
      </c>
      <c r="Z75" s="35">
        <f>IEX!P75</f>
        <v>0</v>
      </c>
      <c r="AA75" s="76">
        <f>STOA!J75</f>
        <v>2.75</v>
      </c>
      <c r="AB75" s="76">
        <f>-STOA!P75</f>
        <v>0</v>
      </c>
      <c r="AC75">
        <f t="shared" si="3"/>
        <v>10.276892732393032</v>
      </c>
      <c r="AD75">
        <f t="shared" si="4"/>
        <v>1192.8253624322974</v>
      </c>
      <c r="AE75">
        <f>'IDT-1'!F75</f>
        <v>0</v>
      </c>
      <c r="AF75" s="25"/>
      <c r="AG75">
        <f t="shared" si="5"/>
        <v>1192.8253624322974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-57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11.245981905268762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0.27249999999999996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726.39537752032106</v>
      </c>
      <c r="P76" s="37">
        <v>74.887128891274344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399.09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6.33</v>
      </c>
      <c r="Z76" s="35">
        <f>IEX!P76</f>
        <v>0</v>
      </c>
      <c r="AA76" s="76">
        <f>STOA!J76</f>
        <v>2.75</v>
      </c>
      <c r="AB76" s="76">
        <f>-STOA!P76</f>
        <v>0</v>
      </c>
      <c r="AC76">
        <f t="shared" si="3"/>
        <v>10.240015370979986</v>
      </c>
      <c r="AD76">
        <f t="shared" si="4"/>
        <v>1188.134372945884</v>
      </c>
      <c r="AE76">
        <f>'IDT-1'!F76</f>
        <v>0</v>
      </c>
      <c r="AF76" s="25"/>
      <c r="AG76">
        <f t="shared" si="5"/>
        <v>1188.134372945884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-57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11.245981905268762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0.27249999999999996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734.27073357825475</v>
      </c>
      <c r="P77" s="37">
        <v>74.887128891274344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399.09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2.75</v>
      </c>
      <c r="AB77" s="76">
        <f>-STOA!P77</f>
        <v>0</v>
      </c>
      <c r="AC77">
        <f t="shared" si="3"/>
        <v>10.126288055710198</v>
      </c>
      <c r="AD77">
        <f t="shared" si="4"/>
        <v>1205.7934563190877</v>
      </c>
      <c r="AE77">
        <f>'IDT-1'!F77</f>
        <v>0</v>
      </c>
      <c r="AF77" s="25"/>
      <c r="AG77">
        <f t="shared" si="5"/>
        <v>1205.7934563190877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11.245981905268762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0.27249999999999996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735.02247749027356</v>
      </c>
      <c r="P78" s="37">
        <v>74.887128891274344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399.09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2.75</v>
      </c>
      <c r="AB78" s="76">
        <f>-STOA!P78</f>
        <v>0</v>
      </c>
      <c r="AC78">
        <f t="shared" si="3"/>
        <v>10.257932750745615</v>
      </c>
      <c r="AD78">
        <f t="shared" si="4"/>
        <v>1190.413555536071</v>
      </c>
      <c r="AE78">
        <f>'IDT-1'!F78</f>
        <v>0</v>
      </c>
      <c r="AF78" s="25"/>
      <c r="AG78">
        <f t="shared" si="5"/>
        <v>1190.413555536071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11.245981905268762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0.17999999999999994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787.42002556360592</v>
      </c>
      <c r="P79" s="37">
        <v>74.887128891274344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349.96999999999997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2.75</v>
      </c>
      <c r="AB79" s="76">
        <f>-STOA!P79</f>
        <v>0</v>
      </c>
      <c r="AC79">
        <f t="shared" si="3"/>
        <v>10.950988179738973</v>
      </c>
      <c r="AD79">
        <f t="shared" si="4"/>
        <v>1107.9055481804101</v>
      </c>
      <c r="AE79">
        <f>'IDT-1'!F79</f>
        <v>34.326000000000001</v>
      </c>
      <c r="AF79" s="25"/>
      <c r="AG79">
        <f t="shared" si="5"/>
        <v>1142.2315481804101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11.245981905268762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0.17999999999999994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602.52136652226852</v>
      </c>
      <c r="P80" s="37">
        <v>74.887128891274344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349.96999999999997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96.07</v>
      </c>
      <c r="Z80" s="35">
        <f>IEX!P80</f>
        <v>0</v>
      </c>
      <c r="AA80" s="76">
        <f>STOA!J80</f>
        <v>2.75</v>
      </c>
      <c r="AB80" s="76">
        <f>-STOA!P80</f>
        <v>0</v>
      </c>
      <c r="AC80">
        <f t="shared" si="3"/>
        <v>9.5584673120647583</v>
      </c>
      <c r="AD80">
        <f t="shared" si="4"/>
        <v>1109.4694100067468</v>
      </c>
      <c r="AE80">
        <f>'IDT-1'!F80</f>
        <v>10.984</v>
      </c>
      <c r="AF80" s="25"/>
      <c r="AG80">
        <f t="shared" si="5"/>
        <v>1120.4534100067467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11.565992742353552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0.17999999999999994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520.69924000577282</v>
      </c>
      <c r="P81" s="37">
        <v>74.887128891274344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349.96999999999997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92.23</v>
      </c>
      <c r="Z81" s="35">
        <f>IEX!P81</f>
        <v>0</v>
      </c>
      <c r="AA81" s="76">
        <f>STOA!J81</f>
        <v>2.75</v>
      </c>
      <c r="AB81" s="76">
        <f>-STOA!P81</f>
        <v>0</v>
      </c>
      <c r="AC81">
        <f t="shared" si="3"/>
        <v>8.4836369407873242</v>
      </c>
      <c r="AD81">
        <f t="shared" si="4"/>
        <v>1079.1621246986133</v>
      </c>
      <c r="AE81">
        <f>'IDT-1'!F81</f>
        <v>8.6959999999999997</v>
      </c>
      <c r="AF81" s="25"/>
      <c r="AG81">
        <f t="shared" si="5"/>
        <v>1087.8581246986132</v>
      </c>
      <c r="AI81" s="35">
        <f>PXIL!J81</f>
        <v>0</v>
      </c>
      <c r="AJ81" s="35">
        <f>PXIL!P81</f>
        <v>0</v>
      </c>
      <c r="AK81" s="35">
        <f>RTM_IEX!J81</f>
        <v>0.96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11.565992742353552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0.17999999999999994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495.44635443464006</v>
      </c>
      <c r="P82" s="37">
        <v>74.887128891274344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349.96999999999997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97.99</v>
      </c>
      <c r="Z82" s="35">
        <f>IEX!P82</f>
        <v>0</v>
      </c>
      <c r="AA82" s="76">
        <f>STOA!J82</f>
        <v>2.75</v>
      </c>
      <c r="AB82" s="76">
        <f>-STOA!P82</f>
        <v>0</v>
      </c>
      <c r="AC82">
        <f t="shared" si="3"/>
        <v>8.3398270698976962</v>
      </c>
      <c r="AD82">
        <f t="shared" si="4"/>
        <v>1056.8530489983702</v>
      </c>
      <c r="AE82">
        <f>'IDT-1'!F82</f>
        <v>0</v>
      </c>
      <c r="AF82" s="25"/>
      <c r="AG82">
        <f t="shared" si="5"/>
        <v>1056.8530489983702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11.565992742353552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0.17999999999999994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485.21862985624568</v>
      </c>
      <c r="P83" s="37">
        <v>75.659999999999982</v>
      </c>
      <c r="Q83" s="37">
        <v>26.85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349.57999999999993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67.25</v>
      </c>
      <c r="Z83" s="35">
        <f>IEX!P83</f>
        <v>0</v>
      </c>
      <c r="AA83" s="76">
        <f>STOA!J83</f>
        <v>2.75</v>
      </c>
      <c r="AB83" s="76">
        <f>-STOA!P83</f>
        <v>0</v>
      </c>
      <c r="AC83">
        <f t="shared" si="3"/>
        <v>8.0568164859646991</v>
      </c>
      <c r="AD83">
        <f t="shared" si="4"/>
        <v>1012.8212061126346</v>
      </c>
      <c r="AE83">
        <f>'IDT-1'!F83</f>
        <v>0</v>
      </c>
      <c r="AF83" s="25"/>
      <c r="AG83">
        <f t="shared" si="5"/>
        <v>1012.8212061126346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-6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11.565992742353552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0.17999999999999994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480.38289301198768</v>
      </c>
      <c r="P84" s="37">
        <v>75.659999999999982</v>
      </c>
      <c r="Q84" s="37">
        <v>26.85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349.57999999999993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49</v>
      </c>
      <c r="Z84" s="35">
        <f>IEX!P84</f>
        <v>0</v>
      </c>
      <c r="AA84" s="76">
        <f>STOA!J84</f>
        <v>2.75</v>
      </c>
      <c r="AB84" s="76">
        <f>-STOA!P84</f>
        <v>0</v>
      </c>
      <c r="AC84">
        <f t="shared" si="3"/>
        <v>7.908193011709904</v>
      </c>
      <c r="AD84">
        <f t="shared" si="4"/>
        <v>985.8840927426312</v>
      </c>
      <c r="AE84">
        <f>'IDT-1'!F84</f>
        <v>0</v>
      </c>
      <c r="AF84" s="25"/>
      <c r="AG84">
        <f t="shared" si="5"/>
        <v>985.8840927426312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11.565992742353552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0.17999999999999994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482.20525425728243</v>
      </c>
      <c r="P85" s="37">
        <v>74.886691114743968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353.71999999999997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16.329999999999998</v>
      </c>
      <c r="Z85" s="35">
        <f>IEX!P85</f>
        <v>0</v>
      </c>
      <c r="AA85" s="76">
        <f>STOA!J85</f>
        <v>2.75</v>
      </c>
      <c r="AB85" s="76">
        <f>-STOA!P85</f>
        <v>0</v>
      </c>
      <c r="AC85">
        <f t="shared" si="3"/>
        <v>7.6917356201182061</v>
      </c>
      <c r="AD85">
        <f t="shared" si="4"/>
        <v>958.34960249426183</v>
      </c>
      <c r="AE85">
        <f>'IDT-1'!F85</f>
        <v>0</v>
      </c>
      <c r="AF85" s="25"/>
      <c r="AG85">
        <f t="shared" si="5"/>
        <v>958.34960249426183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11.565992742353552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0.17999999999999994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473.65629502184908</v>
      </c>
      <c r="P86" s="37">
        <v>74.886691114743968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353.71999999999997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2.75</v>
      </c>
      <c r="AB86" s="76">
        <f>-STOA!P86</f>
        <v>0</v>
      </c>
      <c r="AC86">
        <f t="shared" si="3"/>
        <v>7.5762929209078687</v>
      </c>
      <c r="AD86">
        <f t="shared" si="4"/>
        <v>923.58608595803867</v>
      </c>
      <c r="AE86">
        <f>'IDT-1'!F86</f>
        <v>0</v>
      </c>
      <c r="AF86" s="25"/>
      <c r="AG86">
        <f t="shared" si="5"/>
        <v>923.58608595803867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11.565992742353552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0.17999999999999994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456.36786415726874</v>
      </c>
      <c r="P87" s="37">
        <v>19.211125695868738</v>
      </c>
      <c r="Q87" s="37">
        <v>7.7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353.57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2.75</v>
      </c>
      <c r="AB87" s="76">
        <f>-STOA!P87</f>
        <v>0</v>
      </c>
      <c r="AC87">
        <f t="shared" si="3"/>
        <v>6.8963573842448298</v>
      </c>
      <c r="AD87">
        <f t="shared" si="4"/>
        <v>877.25202521124618</v>
      </c>
      <c r="AE87">
        <f>'IDT-1'!F87</f>
        <v>0</v>
      </c>
      <c r="AF87" s="25"/>
      <c r="AG87">
        <f t="shared" si="5"/>
        <v>877.25202521124618</v>
      </c>
      <c r="AI87" s="35">
        <f>PXIL!J87</f>
        <v>0</v>
      </c>
      <c r="AJ87" s="35">
        <f>PXIL!P87</f>
        <v>0</v>
      </c>
      <c r="AK87" s="35">
        <f>RTM_IEX!J87</f>
        <v>24.98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11.565992742353552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0.17999999999999994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453.99011481046728</v>
      </c>
      <c r="P88" s="37">
        <v>19.211125695868738</v>
      </c>
      <c r="Q88" s="37">
        <v>7.7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353.57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2.75</v>
      </c>
      <c r="AB88" s="76">
        <f>-STOA!P88</f>
        <v>0</v>
      </c>
      <c r="AC88">
        <f t="shared" si="3"/>
        <v>6.8628349393397778</v>
      </c>
      <c r="AD88">
        <f t="shared" si="4"/>
        <v>872.98779830934973</v>
      </c>
      <c r="AE88">
        <f>'IDT-1'!F88</f>
        <v>0</v>
      </c>
      <c r="AF88" s="25"/>
      <c r="AG88">
        <f t="shared" si="5"/>
        <v>872.98779830934973</v>
      </c>
      <c r="AI88" s="35">
        <f>PXIL!J88</f>
        <v>0</v>
      </c>
      <c r="AJ88" s="35">
        <f>PXIL!P88</f>
        <v>0</v>
      </c>
      <c r="AK88" s="35">
        <f>RTM_IEX!J88</f>
        <v>23.06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11.565992742353552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0.17999999999999994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446.9477016649098</v>
      </c>
      <c r="P89" s="37">
        <v>19.211125695868738</v>
      </c>
      <c r="Q89" s="37">
        <v>7.7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353.57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2.75</v>
      </c>
      <c r="AB89" s="76">
        <f>-STOA!P89</f>
        <v>0</v>
      </c>
      <c r="AC89">
        <f t="shared" si="3"/>
        <v>6.7254581168044298</v>
      </c>
      <c r="AD89">
        <f t="shared" si="4"/>
        <v>855.51276198632763</v>
      </c>
      <c r="AE89">
        <f>'IDT-1'!F89</f>
        <v>0</v>
      </c>
      <c r="AF89" s="25"/>
      <c r="AG89">
        <f t="shared" si="5"/>
        <v>855.51276198632763</v>
      </c>
      <c r="AI89" s="35">
        <f>PXIL!J89</f>
        <v>0</v>
      </c>
      <c r="AJ89" s="35">
        <f>PXIL!P89</f>
        <v>0</v>
      </c>
      <c r="AK89" s="35">
        <f>RTM_IEX!J89</f>
        <v>12.49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11.565992742353552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0.17999999999999994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443.29944587643496</v>
      </c>
      <c r="P90" s="37">
        <v>19.211125695868738</v>
      </c>
      <c r="Q90" s="37">
        <v>7.7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353.57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2.75</v>
      </c>
      <c r="AB90" s="76">
        <f>-STOA!P90</f>
        <v>0</v>
      </c>
      <c r="AC90">
        <f t="shared" si="3"/>
        <v>6.6595617216543257</v>
      </c>
      <c r="AD90">
        <f t="shared" si="4"/>
        <v>847.13040259300294</v>
      </c>
      <c r="AE90">
        <f>'IDT-1'!F90</f>
        <v>0</v>
      </c>
      <c r="AF90" s="25"/>
      <c r="AG90">
        <f t="shared" si="5"/>
        <v>847.13040259300294</v>
      </c>
      <c r="AI90" s="35">
        <f>PXIL!J90</f>
        <v>0</v>
      </c>
      <c r="AJ90" s="35">
        <f>PXIL!P90</f>
        <v>0</v>
      </c>
      <c r="AK90" s="35">
        <f>RTM_IEX!J90</f>
        <v>7.69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11.565992742353552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0.17999999999999994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440.53177861042383</v>
      </c>
      <c r="P91" s="37">
        <v>19.211125695868738</v>
      </c>
      <c r="Q91" s="37">
        <v>7.7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353.49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2.66</v>
      </c>
      <c r="AB91" s="76">
        <f>-STOA!P91</f>
        <v>0</v>
      </c>
      <c r="AC91">
        <f t="shared" si="3"/>
        <v>6.5916419169794391</v>
      </c>
      <c r="AD91">
        <f t="shared" si="4"/>
        <v>838.49065513166659</v>
      </c>
      <c r="AE91">
        <f>'IDT-1'!F91</f>
        <v>0</v>
      </c>
      <c r="AF91" s="25"/>
      <c r="AG91">
        <f t="shared" si="5"/>
        <v>838.49065513166659</v>
      </c>
      <c r="AI91" s="35">
        <f>PXIL!J91</f>
        <v>0</v>
      </c>
      <c r="AJ91" s="35">
        <f>PXIL!P91</f>
        <v>0</v>
      </c>
      <c r="AK91" s="35">
        <f>RTM_IEX!J91</f>
        <v>1.92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11.565992742353552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0.17999999999999994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433.66855744495956</v>
      </c>
      <c r="P92" s="37">
        <v>19.211125695868738</v>
      </c>
      <c r="Q92" s="37">
        <v>7.7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353.49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2.66</v>
      </c>
      <c r="AB92" s="76">
        <f>-STOA!P92</f>
        <v>0</v>
      </c>
      <c r="AC92">
        <f t="shared" si="3"/>
        <v>6.5467167467366316</v>
      </c>
      <c r="AD92">
        <f t="shared" si="4"/>
        <v>826.75235913644531</v>
      </c>
      <c r="AE92">
        <f>'IDT-1'!F92</f>
        <v>0</v>
      </c>
      <c r="AF92" s="25"/>
      <c r="AG92">
        <f t="shared" si="5"/>
        <v>826.75235913644531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11.565992742353552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0.17999999999999994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429.11833681003895</v>
      </c>
      <c r="P93" s="37">
        <v>19.211125695868738</v>
      </c>
      <c r="Q93" s="37">
        <v>7.7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331.63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2.66</v>
      </c>
      <c r="AB93" s="76">
        <f>-STOA!P93</f>
        <v>0</v>
      </c>
      <c r="AC93">
        <f t="shared" si="3"/>
        <v>6.3564396623494579</v>
      </c>
      <c r="AD93">
        <f t="shared" si="4"/>
        <v>798.53241558591174</v>
      </c>
      <c r="AE93">
        <f>'IDT-1'!F93</f>
        <v>0</v>
      </c>
      <c r="AF93" s="25"/>
      <c r="AG93">
        <f t="shared" si="5"/>
        <v>798.53241558591174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11.565992742353552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0.17999999999999994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429.12833681003895</v>
      </c>
      <c r="P94" s="37">
        <v>19.211125695868738</v>
      </c>
      <c r="Q94" s="37">
        <v>7.7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293.2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35.549999999999997</v>
      </c>
      <c r="Z94" s="35">
        <f>IEX!P94</f>
        <v>0</v>
      </c>
      <c r="AA94" s="76">
        <f>STOA!J94</f>
        <v>2.66</v>
      </c>
      <c r="AB94" s="76">
        <f>-STOA!P94</f>
        <v>0</v>
      </c>
      <c r="AC94">
        <f t="shared" si="3"/>
        <v>6.3340536623494579</v>
      </c>
      <c r="AD94">
        <f t="shared" si="4"/>
        <v>795.68480158591171</v>
      </c>
      <c r="AE94">
        <f>'IDT-1'!F94</f>
        <v>0</v>
      </c>
      <c r="AF94" s="25"/>
      <c r="AG94">
        <f t="shared" si="5"/>
        <v>795.68480158591171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11.565992742353552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0.17999999999999994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425.45934360804489</v>
      </c>
      <c r="P95" s="37">
        <v>19.211125695868738</v>
      </c>
      <c r="Q95" s="37">
        <v>7.7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273.99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29.78</v>
      </c>
      <c r="Z95" s="35">
        <f>IEX!P95</f>
        <v>0</v>
      </c>
      <c r="AA95" s="76">
        <f>STOA!J95</f>
        <v>2.66</v>
      </c>
      <c r="AB95" s="76">
        <f>-STOA!P95</f>
        <v>0</v>
      </c>
      <c r="AC95">
        <f t="shared" si="3"/>
        <v>6.1105915153739048</v>
      </c>
      <c r="AD95">
        <f t="shared" si="4"/>
        <v>767.25927053089322</v>
      </c>
      <c r="AE95">
        <f>'IDT-1'!F95</f>
        <v>0</v>
      </c>
      <c r="AF95" s="25"/>
      <c r="AG95">
        <f t="shared" si="5"/>
        <v>767.25927053089322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11.565992742353552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0.17999999999999994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425.45943932472352</v>
      </c>
      <c r="P96" s="37">
        <v>19.211125695868738</v>
      </c>
      <c r="Q96" s="37">
        <v>7.7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273.99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22.1</v>
      </c>
      <c r="Z96" s="35">
        <f>IEX!P96</f>
        <v>0</v>
      </c>
      <c r="AA96" s="76">
        <f>STOA!J96</f>
        <v>2.66</v>
      </c>
      <c r="AB96" s="76">
        <f>-STOA!P96</f>
        <v>0</v>
      </c>
      <c r="AC96">
        <f t="shared" si="3"/>
        <v>6.0899948533770205</v>
      </c>
      <c r="AD96">
        <f t="shared" si="4"/>
        <v>754.59996290956883</v>
      </c>
      <c r="AE96">
        <f>'IDT-1'!F96</f>
        <v>0</v>
      </c>
      <c r="AF96" s="25"/>
      <c r="AG96">
        <f t="shared" si="5"/>
        <v>754.59996290956883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11.565992742353552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0.17999999999999994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425.08208878413473</v>
      </c>
      <c r="P97" s="37">
        <v>19.211125695868738</v>
      </c>
      <c r="Q97" s="37">
        <v>7.7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273.99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16.329999999999998</v>
      </c>
      <c r="Z97" s="35">
        <f>IEX!P97</f>
        <v>0</v>
      </c>
      <c r="AA97" s="76">
        <f>STOA!J97</f>
        <v>2.66</v>
      </c>
      <c r="AB97" s="76">
        <f>-STOA!P97</f>
        <v>0</v>
      </c>
      <c r="AC97">
        <f t="shared" si="3"/>
        <v>6.0813521105734489</v>
      </c>
      <c r="AD97">
        <f t="shared" si="4"/>
        <v>743.46125511178354</v>
      </c>
      <c r="AE97">
        <f>'IDT-1'!F97</f>
        <v>0</v>
      </c>
      <c r="AF97" s="25"/>
      <c r="AG97">
        <f t="shared" si="5"/>
        <v>743.46125511178354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11.565992742353552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0.17999999999999994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425.08208878413473</v>
      </c>
      <c r="P98" s="37">
        <v>19.211125695868738</v>
      </c>
      <c r="Q98" s="37">
        <v>7.7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273.99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3.84</v>
      </c>
      <c r="Z98" s="35">
        <f>IEX!P98</f>
        <v>0</v>
      </c>
      <c r="AA98" s="76">
        <f>STOA!J98</f>
        <v>2.66</v>
      </c>
      <c r="AB98" s="76">
        <f>-STOA!P98</f>
        <v>0</v>
      </c>
      <c r="AC98">
        <f t="shared" si="3"/>
        <v>5.983930110573449</v>
      </c>
      <c r="AD98">
        <f t="shared" si="4"/>
        <v>731.06867711178359</v>
      </c>
      <c r="AE98">
        <f>'IDT-1'!F98</f>
        <v>0</v>
      </c>
      <c r="AF98" s="25"/>
      <c r="AG98">
        <f t="shared" si="5"/>
        <v>731.06867711178359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0.1717386749999999</v>
      </c>
      <c r="E99">
        <f t="shared" si="6"/>
        <v>0.17881484174643122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6.0775000000000074E-3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11.477056809582463</v>
      </c>
      <c r="P99" s="37">
        <f t="shared" si="6"/>
        <v>0.86453220457013757</v>
      </c>
      <c r="Q99" s="37">
        <f t="shared" si="6"/>
        <v>0.34895381126045932</v>
      </c>
      <c r="R99" s="39">
        <f>SUM(R3:R98)/4000</f>
        <v>0.25078627172278573</v>
      </c>
      <c r="S99" s="39">
        <f t="shared" si="6"/>
        <v>0</v>
      </c>
      <c r="T99" s="38">
        <f t="shared" si="6"/>
        <v>0.62851499999999993</v>
      </c>
      <c r="U99" s="38">
        <f t="shared" si="6"/>
        <v>8.1516975000000063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0.2882849999999999</v>
      </c>
      <c r="Z99" s="35">
        <f t="shared" si="6"/>
        <v>-5.7250000000000002E-2</v>
      </c>
      <c r="AA99" s="76">
        <f t="shared" si="6"/>
        <v>6.4739999999999964E-2</v>
      </c>
      <c r="AB99" s="76">
        <f t="shared" si="6"/>
        <v>0</v>
      </c>
      <c r="AC99">
        <f t="shared" si="6"/>
        <v>0.18623615405963595</v>
      </c>
      <c r="AD99">
        <f t="shared" si="6"/>
        <v>21.660276459822654</v>
      </c>
      <c r="AE99">
        <f t="shared" si="6"/>
        <v>1.0059847499999999</v>
      </c>
      <c r="AG99">
        <f t="shared" si="6"/>
        <v>22.666261209822654</v>
      </c>
      <c r="AI99">
        <f t="shared" si="6"/>
        <v>0</v>
      </c>
      <c r="AJ99">
        <f t="shared" si="6"/>
        <v>0</v>
      </c>
      <c r="AK99">
        <f t="shared" si="6"/>
        <v>0.42606250000000012</v>
      </c>
      <c r="AL99">
        <f t="shared" si="6"/>
        <v>-0.9534975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45614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0.60750000000000004</v>
      </c>
      <c r="E3">
        <f>GT_NG!S3</f>
        <v>1.5036697247706421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8.9999999999999969E-2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112.41</v>
      </c>
      <c r="AB3" s="76">
        <f>-STOA!Q3</f>
        <v>0</v>
      </c>
      <c r="AC3">
        <f>SUMIF(B3:AB3,"&gt;0")*$AC$2-SUMIF(B3:AB3,"&lt;0")*($AC$2/(1-$AC$2))+SUMIF(AI3:AR3,"&gt;0")*$AC$2-SUMIF(AI3:AR3,"&lt;0")*($AC$2/(1-$AC$2))</f>
        <v>0.97258030667925399</v>
      </c>
      <c r="AD3">
        <f>SUM(B3:AB3,AI3:AV3)-AC3</f>
        <v>103.63858941809139</v>
      </c>
      <c r="AE3">
        <f>'IDT-1'!E3</f>
        <v>0</v>
      </c>
      <c r="AF3" s="25"/>
      <c r="AG3">
        <f>SUM(AD3:AF3)</f>
        <v>103.63858941809139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1.5036697247706421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8.9999999999999969E-2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112.41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0.97258030667925399</v>
      </c>
      <c r="AD4">
        <f t="shared" ref="AD4:AD67" si="1">SUM(B4:AB4,AI4:AV4)-AC4</f>
        <v>103.63858941809139</v>
      </c>
      <c r="AE4">
        <f>'IDT-1'!E4</f>
        <v>0</v>
      </c>
      <c r="AF4" s="25"/>
      <c r="AG4">
        <f t="shared" ref="AG4:AG67" si="2">SUM(AD4:AF4)</f>
        <v>103.63858941809139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1.5036697247706421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8.9999999999999969E-2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112.41</v>
      </c>
      <c r="AB5" s="76">
        <f>-STOA!Q5</f>
        <v>0</v>
      </c>
      <c r="AC5">
        <f t="shared" si="0"/>
        <v>0.97258030667925399</v>
      </c>
      <c r="AD5">
        <f t="shared" si="1"/>
        <v>103.63858941809139</v>
      </c>
      <c r="AE5">
        <f>'IDT-1'!E5</f>
        <v>0</v>
      </c>
      <c r="AF5" s="25"/>
      <c r="AG5">
        <f t="shared" si="2"/>
        <v>103.63858941809139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1.5036697247706421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8.9999999999999969E-2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112.41</v>
      </c>
      <c r="AB6" s="76">
        <f>-STOA!Q6</f>
        <v>0</v>
      </c>
      <c r="AC6">
        <f t="shared" si="0"/>
        <v>0.97258030667925399</v>
      </c>
      <c r="AD6">
        <f t="shared" si="1"/>
        <v>103.63858941809139</v>
      </c>
      <c r="AE6">
        <f>'IDT-1'!E6</f>
        <v>0</v>
      </c>
      <c r="AF6" s="25"/>
      <c r="AG6">
        <f t="shared" si="2"/>
        <v>103.63858941809139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1.5036697247706421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8.9999999999999969E-2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112.41</v>
      </c>
      <c r="AB7" s="76">
        <f>-STOA!Q7</f>
        <v>0</v>
      </c>
      <c r="AC7">
        <f t="shared" si="0"/>
        <v>0.97258030667925399</v>
      </c>
      <c r="AD7">
        <f t="shared" si="1"/>
        <v>103.63858941809139</v>
      </c>
      <c r="AE7">
        <f>'IDT-1'!E7</f>
        <v>0</v>
      </c>
      <c r="AF7" s="25"/>
      <c r="AG7">
        <f t="shared" si="2"/>
        <v>103.63858941809139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1.5036697247706421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8.9999999999999969E-2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112.41</v>
      </c>
      <c r="AB8" s="76">
        <f>-STOA!Q8</f>
        <v>0</v>
      </c>
      <c r="AC8">
        <f t="shared" si="0"/>
        <v>0.97258030667925399</v>
      </c>
      <c r="AD8">
        <f t="shared" si="1"/>
        <v>103.63858941809139</v>
      </c>
      <c r="AE8">
        <f>'IDT-1'!E8</f>
        <v>0</v>
      </c>
      <c r="AF8" s="25"/>
      <c r="AG8">
        <f t="shared" si="2"/>
        <v>103.63858941809139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1.5036697247706421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8.9999999999999969E-2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112.41</v>
      </c>
      <c r="AB9" s="76">
        <f>-STOA!Q9</f>
        <v>0</v>
      </c>
      <c r="AC9">
        <f t="shared" si="0"/>
        <v>1.0118868980922755</v>
      </c>
      <c r="AD9">
        <f t="shared" si="1"/>
        <v>98.599282826678362</v>
      </c>
      <c r="AE9">
        <f>'IDT-1'!E9</f>
        <v>0</v>
      </c>
      <c r="AF9" s="25"/>
      <c r="AG9">
        <f t="shared" si="2"/>
        <v>98.599282826678362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1.5036697247706421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8.9999999999999969E-2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112.41</v>
      </c>
      <c r="AB10" s="76">
        <f>-STOA!Q10</f>
        <v>0</v>
      </c>
      <c r="AC10">
        <f t="shared" si="0"/>
        <v>1.0118868980922755</v>
      </c>
      <c r="AD10">
        <f t="shared" si="1"/>
        <v>98.599282826678362</v>
      </c>
      <c r="AE10">
        <f>'IDT-1'!E10</f>
        <v>0</v>
      </c>
      <c r="AF10" s="25"/>
      <c r="AG10">
        <f t="shared" si="2"/>
        <v>98.599282826678362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1.5036697247706421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8.9999999999999969E-2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112.41</v>
      </c>
      <c r="AB11" s="76">
        <f>-STOA!Q11</f>
        <v>0</v>
      </c>
      <c r="AC11">
        <f t="shared" si="0"/>
        <v>1.0511934895052972</v>
      </c>
      <c r="AD11">
        <f t="shared" si="1"/>
        <v>93.559976235265339</v>
      </c>
      <c r="AE11">
        <f>'IDT-1'!E11</f>
        <v>0</v>
      </c>
      <c r="AF11" s="25"/>
      <c r="AG11">
        <f t="shared" si="2"/>
        <v>93.559976235265339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1.5036697247706421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8.9999999999999969E-2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-21</v>
      </c>
      <c r="AA12" s="76">
        <f>STOA!K12</f>
        <v>112.41</v>
      </c>
      <c r="AB12" s="76">
        <f>-STOA!Q12</f>
        <v>0</v>
      </c>
      <c r="AC12">
        <f t="shared" si="0"/>
        <v>1.0590548077879014</v>
      </c>
      <c r="AD12">
        <f t="shared" si="1"/>
        <v>92.552114916982731</v>
      </c>
      <c r="AE12">
        <f>'IDT-1'!E12</f>
        <v>0</v>
      </c>
      <c r="AF12" s="25"/>
      <c r="AG12">
        <f t="shared" si="2"/>
        <v>92.552114916982731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1.5036697247706421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8.9999999999999969E-2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-21</v>
      </c>
      <c r="AA13" s="76">
        <f>STOA!K13</f>
        <v>112.41</v>
      </c>
      <c r="AB13" s="76">
        <f>-STOA!Q13</f>
        <v>0</v>
      </c>
      <c r="AC13">
        <f t="shared" si="0"/>
        <v>1.0590548077879014</v>
      </c>
      <c r="AD13">
        <f t="shared" si="1"/>
        <v>92.552114916982731</v>
      </c>
      <c r="AE13">
        <f>'IDT-1'!E13</f>
        <v>0</v>
      </c>
      <c r="AF13" s="25"/>
      <c r="AG13">
        <f t="shared" si="2"/>
        <v>92.552114916982731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1.5036697247706421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8.9999999999999969E-2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-22</v>
      </c>
      <c r="AA14" s="76">
        <f>STOA!K14</f>
        <v>112.41</v>
      </c>
      <c r="AB14" s="76">
        <f>-STOA!Q14</f>
        <v>0</v>
      </c>
      <c r="AC14">
        <f t="shared" si="0"/>
        <v>1.0669161260705058</v>
      </c>
      <c r="AD14">
        <f t="shared" si="1"/>
        <v>91.544253598700124</v>
      </c>
      <c r="AE14">
        <f>'IDT-1'!E14</f>
        <v>0</v>
      </c>
      <c r="AF14" s="25"/>
      <c r="AG14">
        <f t="shared" si="2"/>
        <v>91.544253598700124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0.87480000000000002</v>
      </c>
      <c r="E15">
        <f>GT_NG!S15</f>
        <v>1.5036697247706421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8.9999999999999969E-2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112.41</v>
      </c>
      <c r="AB15" s="76">
        <f>-STOA!Q15</f>
        <v>0</v>
      </c>
      <c r="AC15">
        <f t="shared" si="0"/>
        <v>1.0768623843531102</v>
      </c>
      <c r="AD15">
        <f t="shared" si="1"/>
        <v>90.801607340417533</v>
      </c>
      <c r="AE15">
        <f>'IDT-1'!E15</f>
        <v>0</v>
      </c>
      <c r="AF15" s="25"/>
      <c r="AG15">
        <f t="shared" si="2"/>
        <v>90.801607340417533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1.5036697247706421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8.9999999999999969E-2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-22</v>
      </c>
      <c r="AA16" s="76">
        <f>STOA!K16</f>
        <v>112.41</v>
      </c>
      <c r="AB16" s="76">
        <f>-STOA!Q16</f>
        <v>0</v>
      </c>
      <c r="AC16">
        <f t="shared" si="0"/>
        <v>1.0669161260705058</v>
      </c>
      <c r="AD16">
        <f t="shared" si="1"/>
        <v>91.544253598700124</v>
      </c>
      <c r="AE16">
        <f>'IDT-1'!E16</f>
        <v>0</v>
      </c>
      <c r="AF16" s="25"/>
      <c r="AG16">
        <f t="shared" si="2"/>
        <v>91.544253598700124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1.5036697247706421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8.9999999999999969E-2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-23</v>
      </c>
      <c r="AA17" s="76">
        <f>STOA!K17</f>
        <v>112.41</v>
      </c>
      <c r="AB17" s="76">
        <f>-STOA!Q17</f>
        <v>0</v>
      </c>
      <c r="AC17">
        <f t="shared" si="0"/>
        <v>1.0747774443531102</v>
      </c>
      <c r="AD17">
        <f t="shared" si="1"/>
        <v>90.536392280417516</v>
      </c>
      <c r="AE17">
        <f>'IDT-1'!E17</f>
        <v>0</v>
      </c>
      <c r="AF17" s="25"/>
      <c r="AG17">
        <f t="shared" si="2"/>
        <v>90.536392280417516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0.87480000000000002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8.9999999999999969E-2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-22</v>
      </c>
      <c r="AA18" s="76">
        <f>STOA!K18</f>
        <v>112.41</v>
      </c>
      <c r="AB18" s="76">
        <f>-STOA!Q18</f>
        <v>0</v>
      </c>
      <c r="AC18">
        <f t="shared" si="0"/>
        <v>1.0574280963192904</v>
      </c>
      <c r="AD18">
        <f t="shared" si="1"/>
        <v>90.297571903680705</v>
      </c>
      <c r="AE18">
        <f>'IDT-1'!E18</f>
        <v>0</v>
      </c>
      <c r="AF18" s="25"/>
      <c r="AG18">
        <f t="shared" si="2"/>
        <v>90.297571903680705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0.87480000000000002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8.9999999999999969E-2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-22</v>
      </c>
      <c r="AA19" s="76">
        <f>STOA!K19</f>
        <v>112.41</v>
      </c>
      <c r="AB19" s="76">
        <f>-STOA!Q19</f>
        <v>0</v>
      </c>
      <c r="AC19">
        <f t="shared" si="0"/>
        <v>1.0574280963192904</v>
      </c>
      <c r="AD19">
        <f t="shared" si="1"/>
        <v>90.297571903680705</v>
      </c>
      <c r="AE19">
        <f>'IDT-1'!E19</f>
        <v>0</v>
      </c>
      <c r="AF19" s="25"/>
      <c r="AG19">
        <f t="shared" si="2"/>
        <v>90.297571903680705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1.2636000000000001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8.9999999999999969E-2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112.41</v>
      </c>
      <c r="AB20" s="76">
        <f>-STOA!Q20</f>
        <v>0</v>
      </c>
      <c r="AC20">
        <f t="shared" si="0"/>
        <v>1.052599418036686</v>
      </c>
      <c r="AD20">
        <f t="shared" si="1"/>
        <v>91.691200581963301</v>
      </c>
      <c r="AE20">
        <f>'IDT-1'!E20</f>
        <v>0</v>
      </c>
      <c r="AF20" s="25"/>
      <c r="AG20">
        <f t="shared" si="2"/>
        <v>91.691200581963301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8.9999999999999969E-2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-21</v>
      </c>
      <c r="AA21" s="76">
        <f>STOA!K21</f>
        <v>112.41</v>
      </c>
      <c r="AB21" s="76">
        <f>-STOA!Q21</f>
        <v>0</v>
      </c>
      <c r="AC21">
        <f t="shared" si="0"/>
        <v>1.052599418036686</v>
      </c>
      <c r="AD21">
        <f t="shared" si="1"/>
        <v>91.691200581963301</v>
      </c>
      <c r="AE21">
        <f>'IDT-1'!E21</f>
        <v>0</v>
      </c>
      <c r="AF21" s="25"/>
      <c r="AG21">
        <f t="shared" si="2"/>
        <v>91.691200581963301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8.9999999999999969E-2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-21</v>
      </c>
      <c r="AA22" s="76">
        <f>STOA!K22</f>
        <v>112.41</v>
      </c>
      <c r="AB22" s="76">
        <f>-STOA!Q22</f>
        <v>0</v>
      </c>
      <c r="AC22">
        <f t="shared" si="0"/>
        <v>1.052599418036686</v>
      </c>
      <c r="AD22">
        <f t="shared" si="1"/>
        <v>91.691200581963301</v>
      </c>
      <c r="AE22">
        <f>'IDT-1'!E22</f>
        <v>0</v>
      </c>
      <c r="AF22" s="25"/>
      <c r="AG22">
        <f t="shared" si="2"/>
        <v>91.691200581963301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8.9999999999999969E-2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112.41</v>
      </c>
      <c r="AB23" s="76">
        <f>-STOA!Q23</f>
        <v>0</v>
      </c>
      <c r="AC23">
        <f t="shared" si="0"/>
        <v>1.0447380997540816</v>
      </c>
      <c r="AD23">
        <f t="shared" si="1"/>
        <v>92.699061900245908</v>
      </c>
      <c r="AE23">
        <f>'IDT-1'!E23</f>
        <v>0</v>
      </c>
      <c r="AF23" s="25"/>
      <c r="AG23">
        <f t="shared" si="2"/>
        <v>92.699061900245908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0.59616055846422333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8.9999999999999969E-2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-18</v>
      </c>
      <c r="AA24" s="76">
        <f>STOA!K24</f>
        <v>112.41</v>
      </c>
      <c r="AB24" s="76">
        <f>-STOA!Q24</f>
        <v>0</v>
      </c>
      <c r="AC24">
        <f t="shared" si="0"/>
        <v>1.0335098614428986</v>
      </c>
      <c r="AD24">
        <f t="shared" si="1"/>
        <v>95.326250697021322</v>
      </c>
      <c r="AE24">
        <f>'IDT-1'!E24</f>
        <v>0</v>
      </c>
      <c r="AF24" s="25"/>
      <c r="AG24">
        <f t="shared" si="2"/>
        <v>95.326250697021322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0.49182389937106918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8.9999999999999969E-2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-18</v>
      </c>
      <c r="AA25" s="76">
        <f>STOA!K25</f>
        <v>112.41</v>
      </c>
      <c r="AB25" s="76">
        <f>-STOA!Q25</f>
        <v>0</v>
      </c>
      <c r="AC25">
        <f t="shared" si="0"/>
        <v>1.0326960355019719</v>
      </c>
      <c r="AD25">
        <f t="shared" si="1"/>
        <v>95.222727863869096</v>
      </c>
      <c r="AE25">
        <f>'IDT-1'!E25</f>
        <v>0</v>
      </c>
      <c r="AF25" s="25"/>
      <c r="AG25">
        <f t="shared" si="2"/>
        <v>95.222727863869096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0.49182389937106918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8.9999999999999969E-2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-16</v>
      </c>
      <c r="AA26" s="76">
        <f>STOA!K26</f>
        <v>112.41</v>
      </c>
      <c r="AB26" s="76">
        <f>-STOA!Q26</f>
        <v>0</v>
      </c>
      <c r="AC26">
        <f t="shared" si="0"/>
        <v>1.0169733989367633</v>
      </c>
      <c r="AD26">
        <f t="shared" si="1"/>
        <v>97.238450500434297</v>
      </c>
      <c r="AE26">
        <f>'IDT-1'!E26</f>
        <v>0</v>
      </c>
      <c r="AF26" s="25"/>
      <c r="AG26">
        <f t="shared" si="2"/>
        <v>97.238450500434297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0.49182389937106918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8.9999999999999969E-2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</v>
      </c>
      <c r="AA27" s="76">
        <f>STOA!K27</f>
        <v>112.41</v>
      </c>
      <c r="AB27" s="76">
        <f>-STOA!Q27</f>
        <v>0</v>
      </c>
      <c r="AC27">
        <f t="shared" si="0"/>
        <v>0.9776668075237418</v>
      </c>
      <c r="AD27">
        <f t="shared" si="1"/>
        <v>102.27775709184732</v>
      </c>
      <c r="AE27">
        <f>'IDT-1'!E27</f>
        <v>0</v>
      </c>
      <c r="AF27" s="25"/>
      <c r="AG27">
        <f t="shared" si="2"/>
        <v>102.27775709184732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0.49182389937106918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8.9999999999999969E-2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112.41</v>
      </c>
      <c r="AB28" s="76">
        <f>-STOA!Q28</f>
        <v>0</v>
      </c>
      <c r="AC28">
        <f t="shared" si="0"/>
        <v>0.96980548924113741</v>
      </c>
      <c r="AD28">
        <f t="shared" si="1"/>
        <v>103.28561841012993</v>
      </c>
      <c r="AE28">
        <f>'IDT-1'!E28</f>
        <v>0</v>
      </c>
      <c r="AF28" s="25"/>
      <c r="AG28">
        <f t="shared" si="2"/>
        <v>103.28561841012993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0.49182389937106918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8.9999999999999969E-2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112.41</v>
      </c>
      <c r="AB29" s="76">
        <f>-STOA!Q29</f>
        <v>0</v>
      </c>
      <c r="AC29">
        <f t="shared" si="0"/>
        <v>0.89119230641509428</v>
      </c>
      <c r="AD29">
        <f t="shared" si="1"/>
        <v>113.36423159295597</v>
      </c>
      <c r="AE29">
        <f>'IDT-1'!E29</f>
        <v>0</v>
      </c>
      <c r="AF29" s="25"/>
      <c r="AG29">
        <f t="shared" si="2"/>
        <v>113.36423159295597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1.2636000000000001</v>
      </c>
      <c r="E30">
        <f>GT_NG!S30</f>
        <v>0.49182389937106918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8.9999999999999969E-2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112.41</v>
      </c>
      <c r="AB30" s="76">
        <f>-STOA!Q30</f>
        <v>0</v>
      </c>
      <c r="AC30">
        <f t="shared" si="0"/>
        <v>0.89119230641509428</v>
      </c>
      <c r="AD30">
        <f t="shared" si="1"/>
        <v>113.36423159295597</v>
      </c>
      <c r="AE30">
        <f>'IDT-1'!E30</f>
        <v>0</v>
      </c>
      <c r="AF30" s="25"/>
      <c r="AG30">
        <f t="shared" si="2"/>
        <v>113.36423159295597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1.2636000000000001</v>
      </c>
      <c r="E31">
        <f>GT_NG!S31</f>
        <v>0.49182389937106918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8.9999999999999969E-2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120.10000000000001</v>
      </c>
      <c r="AB31" s="76">
        <f>-STOA!Q31</f>
        <v>0</v>
      </c>
      <c r="AC31">
        <f t="shared" si="0"/>
        <v>0.95117430641509437</v>
      </c>
      <c r="AD31">
        <f t="shared" si="1"/>
        <v>120.99424959295598</v>
      </c>
      <c r="AE31">
        <f>'IDT-1'!E31</f>
        <v>0</v>
      </c>
      <c r="AF31" s="25"/>
      <c r="AG31">
        <f t="shared" si="2"/>
        <v>120.99424959295598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0.49182389937106918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8.9999999999999969E-2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120.10000000000001</v>
      </c>
      <c r="AB32" s="76">
        <f>-STOA!Q32</f>
        <v>0</v>
      </c>
      <c r="AC32">
        <f t="shared" si="0"/>
        <v>0.95117430641509437</v>
      </c>
      <c r="AD32">
        <f t="shared" si="1"/>
        <v>120.99424959295598</v>
      </c>
      <c r="AE32">
        <f>'IDT-1'!E32</f>
        <v>0</v>
      </c>
      <c r="AF32" s="25"/>
      <c r="AG32">
        <f t="shared" si="2"/>
        <v>120.99424959295598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0.49182389937106918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8.9999999999999969E-2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144.11000000000001</v>
      </c>
      <c r="AB33" s="76">
        <f>-STOA!Q33</f>
        <v>0</v>
      </c>
      <c r="AC33">
        <f t="shared" si="0"/>
        <v>1.1384523064150944</v>
      </c>
      <c r="AD33">
        <f t="shared" si="1"/>
        <v>144.81697159295598</v>
      </c>
      <c r="AE33">
        <f>'IDT-1'!E33</f>
        <v>0</v>
      </c>
      <c r="AF33" s="25"/>
      <c r="AG33">
        <f t="shared" si="2"/>
        <v>144.81697159295598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8.9999999999999969E-2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144.11000000000001</v>
      </c>
      <c r="AB34" s="76">
        <f>-STOA!Q34</f>
        <v>0</v>
      </c>
      <c r="AC34">
        <f t="shared" si="0"/>
        <v>1.1347717341019956</v>
      </c>
      <c r="AD34">
        <f t="shared" si="1"/>
        <v>144.30902826589801</v>
      </c>
      <c r="AE34">
        <f>'IDT-1'!E34</f>
        <v>0</v>
      </c>
      <c r="AF34" s="25"/>
      <c r="AG34">
        <f t="shared" si="2"/>
        <v>144.30902826589801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8.9999999999999969E-2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144.11000000000001</v>
      </c>
      <c r="AB35" s="76">
        <f>-STOA!Q35</f>
        <v>0</v>
      </c>
      <c r="AC35">
        <f t="shared" si="0"/>
        <v>1.1347717341019956</v>
      </c>
      <c r="AD35">
        <f t="shared" si="1"/>
        <v>144.30902826589801</v>
      </c>
      <c r="AE35">
        <f>'IDT-1'!E35</f>
        <v>0</v>
      </c>
      <c r="AF35" s="25"/>
      <c r="AG35">
        <f t="shared" si="2"/>
        <v>144.30902826589801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1.5032038173142468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8.9999999999999969E-2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144.11000000000001</v>
      </c>
      <c r="AB36" s="76">
        <f>-STOA!Q36</f>
        <v>0</v>
      </c>
      <c r="AC36">
        <f t="shared" si="0"/>
        <v>1.1463410697750511</v>
      </c>
      <c r="AD36">
        <f t="shared" si="1"/>
        <v>145.82046274753921</v>
      </c>
      <c r="AE36">
        <f>'IDT-1'!E36</f>
        <v>0</v>
      </c>
      <c r="AF36" s="25"/>
      <c r="AG36">
        <f t="shared" si="2"/>
        <v>145.82046274753921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1.5032038173142468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8.9999999999999969E-2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144.11000000000001</v>
      </c>
      <c r="AB37" s="76">
        <f>-STOA!Q37</f>
        <v>0</v>
      </c>
      <c r="AC37">
        <f t="shared" si="0"/>
        <v>1.1463410697750511</v>
      </c>
      <c r="AD37">
        <f t="shared" si="1"/>
        <v>145.82046274753921</v>
      </c>
      <c r="AE37">
        <f>'IDT-1'!E37</f>
        <v>0</v>
      </c>
      <c r="AF37" s="25"/>
      <c r="AG37">
        <f t="shared" si="2"/>
        <v>145.82046274753921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1.5032038173142468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8.9999999999999969E-2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144.11000000000001</v>
      </c>
      <c r="AB38" s="76">
        <f>-STOA!Q38</f>
        <v>0</v>
      </c>
      <c r="AC38">
        <f t="shared" si="0"/>
        <v>1.1463410697750511</v>
      </c>
      <c r="AD38">
        <f t="shared" si="1"/>
        <v>145.82046274753921</v>
      </c>
      <c r="AE38">
        <f>'IDT-1'!E38</f>
        <v>0</v>
      </c>
      <c r="AF38" s="25"/>
      <c r="AG38">
        <f t="shared" si="2"/>
        <v>145.82046274753921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1.4879686434901158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8.9999999999999969E-2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178.12</v>
      </c>
      <c r="AB39" s="76">
        <f>-STOA!Q39</f>
        <v>0</v>
      </c>
      <c r="AC39">
        <f t="shared" si="0"/>
        <v>1.411500235419223</v>
      </c>
      <c r="AD39">
        <f t="shared" si="1"/>
        <v>179.5500684080709</v>
      </c>
      <c r="AE39">
        <f>'IDT-1'!E39</f>
        <v>0</v>
      </c>
      <c r="AF39" s="25"/>
      <c r="AG39">
        <f t="shared" si="2"/>
        <v>179.5500684080709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1.4879686434901158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8.9999999999999969E-2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181.58</v>
      </c>
      <c r="AB40" s="76">
        <f>-STOA!Q40</f>
        <v>0</v>
      </c>
      <c r="AC40">
        <f t="shared" si="0"/>
        <v>1.438488235419223</v>
      </c>
      <c r="AD40">
        <f t="shared" si="1"/>
        <v>182.98308040807092</v>
      </c>
      <c r="AE40">
        <f>'IDT-1'!E40</f>
        <v>0</v>
      </c>
      <c r="AF40" s="25"/>
      <c r="AG40">
        <f t="shared" si="2"/>
        <v>182.98308040807092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1.4879686434901158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8.9999999999999969E-2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181.58</v>
      </c>
      <c r="AB41" s="76">
        <f>-STOA!Q41</f>
        <v>0</v>
      </c>
      <c r="AC41">
        <f t="shared" si="0"/>
        <v>1.438488235419223</v>
      </c>
      <c r="AD41">
        <f t="shared" si="1"/>
        <v>182.98308040807092</v>
      </c>
      <c r="AE41">
        <f>'IDT-1'!E41</f>
        <v>0</v>
      </c>
      <c r="AF41" s="25"/>
      <c r="AG41">
        <f t="shared" si="2"/>
        <v>182.98308040807092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1.4879686434901158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8.9999999999999969E-2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181.58</v>
      </c>
      <c r="AB42" s="76">
        <f>-STOA!Q42</f>
        <v>0</v>
      </c>
      <c r="AC42">
        <f t="shared" si="0"/>
        <v>1.438488235419223</v>
      </c>
      <c r="AD42">
        <f t="shared" si="1"/>
        <v>182.98308040807092</v>
      </c>
      <c r="AE42">
        <f>'IDT-1'!E42</f>
        <v>0</v>
      </c>
      <c r="AF42" s="25"/>
      <c r="AG42">
        <f t="shared" si="2"/>
        <v>182.98308040807092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1.4879686434901158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8.9999999999999969E-2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186.38000000000002</v>
      </c>
      <c r="AB43" s="76">
        <f>-STOA!Q43</f>
        <v>0</v>
      </c>
      <c r="AC43">
        <f t="shared" si="0"/>
        <v>1.4759282354192231</v>
      </c>
      <c r="AD43">
        <f t="shared" si="1"/>
        <v>187.74564040807093</v>
      </c>
      <c r="AE43">
        <f>'IDT-1'!E43</f>
        <v>0</v>
      </c>
      <c r="AF43" s="25"/>
      <c r="AG43">
        <f t="shared" si="2"/>
        <v>187.74564040807093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1.4879686434901158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8.9999999999999969E-2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186.38000000000002</v>
      </c>
      <c r="AB44" s="76">
        <f>-STOA!Q44</f>
        <v>0</v>
      </c>
      <c r="AC44">
        <f t="shared" si="0"/>
        <v>1.4759282354192231</v>
      </c>
      <c r="AD44">
        <f t="shared" si="1"/>
        <v>187.74564040807093</v>
      </c>
      <c r="AE44">
        <f>'IDT-1'!E44</f>
        <v>0</v>
      </c>
      <c r="AF44" s="25"/>
      <c r="AG44">
        <f t="shared" si="2"/>
        <v>187.74564040807093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1.4879686434901158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8.9999999999999969E-2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186.38000000000002</v>
      </c>
      <c r="AB45" s="76">
        <f>-STOA!Q45</f>
        <v>0</v>
      </c>
      <c r="AC45">
        <f t="shared" si="0"/>
        <v>1.4759282354192231</v>
      </c>
      <c r="AD45">
        <f t="shared" si="1"/>
        <v>187.74564040807093</v>
      </c>
      <c r="AE45">
        <f>'IDT-1'!E45</f>
        <v>0</v>
      </c>
      <c r="AF45" s="25"/>
      <c r="AG45">
        <f t="shared" si="2"/>
        <v>187.74564040807093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1.4879686434901158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8.9999999999999969E-2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186.38000000000002</v>
      </c>
      <c r="AB46" s="76">
        <f>-STOA!Q46</f>
        <v>0</v>
      </c>
      <c r="AC46">
        <f t="shared" si="0"/>
        <v>1.4759282354192231</v>
      </c>
      <c r="AD46">
        <f t="shared" si="1"/>
        <v>187.74564040807093</v>
      </c>
      <c r="AE46">
        <f>'IDT-1'!E46</f>
        <v>0</v>
      </c>
      <c r="AF46" s="25"/>
      <c r="AG46">
        <f t="shared" si="2"/>
        <v>187.74564040807093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1.4879686434901158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8.9999999999999969E-2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186.38000000000002</v>
      </c>
      <c r="AB47" s="76">
        <f>-STOA!Q47</f>
        <v>0</v>
      </c>
      <c r="AC47">
        <f t="shared" si="0"/>
        <v>1.4759282354192231</v>
      </c>
      <c r="AD47">
        <f t="shared" si="1"/>
        <v>187.74564040807093</v>
      </c>
      <c r="AE47">
        <f>'IDT-1'!E47</f>
        <v>0</v>
      </c>
      <c r="AF47" s="25"/>
      <c r="AG47">
        <f t="shared" si="2"/>
        <v>187.74564040807093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1.4879686434901158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8.9999999999999969E-2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186.38000000000002</v>
      </c>
      <c r="AB48" s="76">
        <f>-STOA!Q48</f>
        <v>0</v>
      </c>
      <c r="AC48">
        <f t="shared" si="0"/>
        <v>1.4759282354192231</v>
      </c>
      <c r="AD48">
        <f t="shared" si="1"/>
        <v>187.74564040807093</v>
      </c>
      <c r="AE48">
        <f>'IDT-1'!E48</f>
        <v>0</v>
      </c>
      <c r="AF48" s="25"/>
      <c r="AG48">
        <f t="shared" si="2"/>
        <v>187.74564040807093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1.487896965419901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8.9999999999999969E-2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186.38000000000002</v>
      </c>
      <c r="AB49" s="76">
        <f>-STOA!Q49</f>
        <v>0</v>
      </c>
      <c r="AC49">
        <f t="shared" si="0"/>
        <v>1.4759276763302753</v>
      </c>
      <c r="AD49">
        <f t="shared" si="1"/>
        <v>187.74556928908964</v>
      </c>
      <c r="AE49">
        <f>'IDT-1'!E49</f>
        <v>0</v>
      </c>
      <c r="AF49" s="25"/>
      <c r="AG49">
        <f t="shared" si="2"/>
        <v>187.74556928908964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1.487896965419901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8.9999999999999969E-2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186.38000000000002</v>
      </c>
      <c r="AB50" s="76">
        <f>-STOA!Q50</f>
        <v>0</v>
      </c>
      <c r="AC50">
        <f t="shared" si="0"/>
        <v>1.4759276763302753</v>
      </c>
      <c r="AD50">
        <f t="shared" si="1"/>
        <v>187.74556928908964</v>
      </c>
      <c r="AE50">
        <f>'IDT-1'!E50</f>
        <v>0</v>
      </c>
      <c r="AF50" s="25"/>
      <c r="AG50">
        <f t="shared" si="2"/>
        <v>187.74556928908964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1.487896965419901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8.9999999999999969E-2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186.38000000000002</v>
      </c>
      <c r="AB51" s="76">
        <f>-STOA!Q51</f>
        <v>0</v>
      </c>
      <c r="AC51">
        <f t="shared" si="0"/>
        <v>1.4759276763302753</v>
      </c>
      <c r="AD51">
        <f t="shared" si="1"/>
        <v>187.74556928908964</v>
      </c>
      <c r="AE51">
        <f>'IDT-1'!E51</f>
        <v>0</v>
      </c>
      <c r="AF51" s="25"/>
      <c r="AG51">
        <f t="shared" si="2"/>
        <v>187.74556928908964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1.487896965419901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8.9999999999999969E-2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186.38000000000002</v>
      </c>
      <c r="AB52" s="76">
        <f>-STOA!Q52</f>
        <v>0</v>
      </c>
      <c r="AC52">
        <f t="shared" si="0"/>
        <v>1.4759276763302753</v>
      </c>
      <c r="AD52">
        <f t="shared" si="1"/>
        <v>187.74556928908964</v>
      </c>
      <c r="AE52">
        <f>'IDT-1'!E52</f>
        <v>0</v>
      </c>
      <c r="AF52" s="25"/>
      <c r="AG52">
        <f t="shared" si="2"/>
        <v>187.74556928908964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1.487896965419901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8.9999999999999969E-2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186.38000000000002</v>
      </c>
      <c r="AB53" s="76">
        <f>-STOA!Q53</f>
        <v>0</v>
      </c>
      <c r="AC53">
        <f t="shared" si="0"/>
        <v>1.4759276763302753</v>
      </c>
      <c r="AD53">
        <f t="shared" si="1"/>
        <v>187.74556928908964</v>
      </c>
      <c r="AE53">
        <f>'IDT-1'!E53</f>
        <v>0</v>
      </c>
      <c r="AF53" s="25"/>
      <c r="AG53">
        <f t="shared" si="2"/>
        <v>187.74556928908964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1.487896965419901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8.9999999999999969E-2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186.38000000000002</v>
      </c>
      <c r="AB54" s="76">
        <f>-STOA!Q54</f>
        <v>0</v>
      </c>
      <c r="AC54">
        <f t="shared" si="0"/>
        <v>1.4759276763302753</v>
      </c>
      <c r="AD54">
        <f t="shared" si="1"/>
        <v>187.74556928908964</v>
      </c>
      <c r="AE54">
        <f>'IDT-1'!E54</f>
        <v>0</v>
      </c>
      <c r="AF54" s="25"/>
      <c r="AG54">
        <f t="shared" si="2"/>
        <v>187.74556928908964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1.487896965419901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8.9999999999999969E-2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186.38000000000002</v>
      </c>
      <c r="AB55" s="76">
        <f>-STOA!Q55</f>
        <v>0</v>
      </c>
      <c r="AC55">
        <f t="shared" si="0"/>
        <v>1.4759276763302753</v>
      </c>
      <c r="AD55">
        <f t="shared" si="1"/>
        <v>187.74556928908964</v>
      </c>
      <c r="AE55">
        <f>'IDT-1'!E55</f>
        <v>0</v>
      </c>
      <c r="AF55" s="25"/>
      <c r="AG55">
        <f t="shared" si="2"/>
        <v>187.74556928908964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1.4877372817008354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8.9999999999999969E-2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186.38000000000002</v>
      </c>
      <c r="AB56" s="76">
        <f>-STOA!Q56</f>
        <v>0</v>
      </c>
      <c r="AC56">
        <f t="shared" si="0"/>
        <v>1.4759264307972668</v>
      </c>
      <c r="AD56">
        <f t="shared" si="1"/>
        <v>187.7454108509036</v>
      </c>
      <c r="AE56">
        <f>'IDT-1'!E56</f>
        <v>0</v>
      </c>
      <c r="AF56" s="25"/>
      <c r="AG56">
        <f t="shared" si="2"/>
        <v>187.7454108509036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1.4877372817008354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8.9999999999999969E-2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186.38000000000002</v>
      </c>
      <c r="AB57" s="76">
        <f>-STOA!Q57</f>
        <v>0</v>
      </c>
      <c r="AC57">
        <f t="shared" si="0"/>
        <v>1.4759264307972668</v>
      </c>
      <c r="AD57">
        <f t="shared" si="1"/>
        <v>187.7454108509036</v>
      </c>
      <c r="AE57">
        <f>'IDT-1'!E57</f>
        <v>0</v>
      </c>
      <c r="AF57" s="25"/>
      <c r="AG57">
        <f t="shared" si="2"/>
        <v>187.7454108509036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1.4877372817008354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8.9999999999999969E-2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186.38000000000002</v>
      </c>
      <c r="AB58" s="76">
        <f>-STOA!Q58</f>
        <v>0</v>
      </c>
      <c r="AC58">
        <f t="shared" si="0"/>
        <v>1.4759264307972668</v>
      </c>
      <c r="AD58">
        <f t="shared" si="1"/>
        <v>187.7454108509036</v>
      </c>
      <c r="AE58">
        <f>'IDT-1'!E58</f>
        <v>0</v>
      </c>
      <c r="AF58" s="25"/>
      <c r="AG58">
        <f t="shared" si="2"/>
        <v>187.7454108509036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1.4877372817008354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8.9999999999999969E-2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186.38000000000002</v>
      </c>
      <c r="AB59" s="76">
        <f>-STOA!Q59</f>
        <v>0</v>
      </c>
      <c r="AC59">
        <f t="shared" si="0"/>
        <v>1.4759264307972668</v>
      </c>
      <c r="AD59">
        <f t="shared" si="1"/>
        <v>187.7454108509036</v>
      </c>
      <c r="AE59">
        <f>'IDT-1'!E59</f>
        <v>0</v>
      </c>
      <c r="AF59" s="25"/>
      <c r="AG59">
        <f t="shared" si="2"/>
        <v>187.7454108509036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1.4877372817008354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8.9999999999999969E-2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186.38000000000002</v>
      </c>
      <c r="AB60" s="76">
        <f>-STOA!Q60</f>
        <v>0</v>
      </c>
      <c r="AC60">
        <f t="shared" si="0"/>
        <v>1.4759264307972668</v>
      </c>
      <c r="AD60">
        <f t="shared" si="1"/>
        <v>187.7454108509036</v>
      </c>
      <c r="AE60">
        <f>'IDT-1'!E60</f>
        <v>0</v>
      </c>
      <c r="AF60" s="25"/>
      <c r="AG60">
        <f t="shared" si="2"/>
        <v>187.7454108509036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1.4877372817008354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8.9999999999999969E-2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186.38000000000002</v>
      </c>
      <c r="AB61" s="76">
        <f>-STOA!Q61</f>
        <v>0</v>
      </c>
      <c r="AC61">
        <f t="shared" si="0"/>
        <v>1.4759264307972668</v>
      </c>
      <c r="AD61">
        <f t="shared" si="1"/>
        <v>187.7454108509036</v>
      </c>
      <c r="AE61">
        <f>'IDT-1'!E61</f>
        <v>0</v>
      </c>
      <c r="AF61" s="25"/>
      <c r="AG61">
        <f t="shared" si="2"/>
        <v>187.7454108509036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1.4877372817008354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8.9999999999999969E-2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186.38000000000002</v>
      </c>
      <c r="AB62" s="76">
        <f>-STOA!Q62</f>
        <v>0</v>
      </c>
      <c r="AC62">
        <f t="shared" si="0"/>
        <v>1.4759264307972668</v>
      </c>
      <c r="AD62">
        <f t="shared" si="1"/>
        <v>187.7454108509036</v>
      </c>
      <c r="AE62">
        <f>'IDT-1'!E62</f>
        <v>0</v>
      </c>
      <c r="AF62" s="25"/>
      <c r="AG62">
        <f t="shared" si="2"/>
        <v>187.7454108509036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1.4877372817008354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8.9999999999999969E-2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186.38000000000002</v>
      </c>
      <c r="AB63" s="76">
        <f>-STOA!Q63</f>
        <v>0</v>
      </c>
      <c r="AC63">
        <f t="shared" si="0"/>
        <v>1.4759264307972668</v>
      </c>
      <c r="AD63">
        <f t="shared" si="1"/>
        <v>187.7454108509036</v>
      </c>
      <c r="AE63">
        <f>'IDT-1'!E63</f>
        <v>0</v>
      </c>
      <c r="AF63" s="25"/>
      <c r="AG63">
        <f t="shared" si="2"/>
        <v>187.7454108509036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1.4877372817008354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8.9999999999999969E-2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186.38000000000002</v>
      </c>
      <c r="AB64" s="76">
        <f>-STOA!Q64</f>
        <v>0</v>
      </c>
      <c r="AC64">
        <f t="shared" si="0"/>
        <v>1.4759264307972668</v>
      </c>
      <c r="AD64">
        <f t="shared" si="1"/>
        <v>187.7454108509036</v>
      </c>
      <c r="AE64">
        <f>'IDT-1'!E64</f>
        <v>0</v>
      </c>
      <c r="AF64" s="25"/>
      <c r="AG64">
        <f t="shared" si="2"/>
        <v>187.7454108509036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1.4877372817008354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8.9999999999999969E-2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184.46000000000004</v>
      </c>
      <c r="AB65" s="76">
        <f>-STOA!Q65</f>
        <v>0</v>
      </c>
      <c r="AC65">
        <f t="shared" si="0"/>
        <v>1.4609504307972667</v>
      </c>
      <c r="AD65">
        <f t="shared" si="1"/>
        <v>185.84038685090363</v>
      </c>
      <c r="AE65">
        <f>'IDT-1'!E65</f>
        <v>0</v>
      </c>
      <c r="AF65" s="25"/>
      <c r="AG65">
        <f t="shared" si="2"/>
        <v>185.84038685090363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1.4877372817008354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8.9999999999999969E-2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179.08</v>
      </c>
      <c r="AB66" s="76">
        <f>-STOA!Q66</f>
        <v>0</v>
      </c>
      <c r="AC66">
        <f t="shared" si="0"/>
        <v>1.4189864307972666</v>
      </c>
      <c r="AD66">
        <f t="shared" si="1"/>
        <v>180.50235085090358</v>
      </c>
      <c r="AE66">
        <f>'IDT-1'!E66</f>
        <v>0</v>
      </c>
      <c r="AF66" s="25"/>
      <c r="AG66">
        <f t="shared" si="2"/>
        <v>180.50235085090358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1.4877372817008354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8.9999999999999969E-2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186.29000000000002</v>
      </c>
      <c r="AB67" s="76">
        <f>-STOA!Q67</f>
        <v>0</v>
      </c>
      <c r="AC67">
        <f t="shared" si="0"/>
        <v>1.4752244307972666</v>
      </c>
      <c r="AD67">
        <f t="shared" si="1"/>
        <v>187.65611285090361</v>
      </c>
      <c r="AE67">
        <f>'IDT-1'!E67</f>
        <v>0</v>
      </c>
      <c r="AF67" s="25"/>
      <c r="AG67">
        <f t="shared" si="2"/>
        <v>187.65611285090361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1.4877372817008354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8.9999999999999969E-2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181.10000000000002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1.4347424307972667</v>
      </c>
      <c r="AD68">
        <f t="shared" ref="AD68:AD98" si="4">SUM(B68:AB68,AI68:AV68)-AC68</f>
        <v>182.50659485090361</v>
      </c>
      <c r="AE68">
        <f>'IDT-1'!E68</f>
        <v>0</v>
      </c>
      <c r="AF68" s="25"/>
      <c r="AG68">
        <f t="shared" ref="AG68:AG98" si="5">SUM(AD68:AF68)</f>
        <v>182.50659485090361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1.4878200438917339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8.9999999999999969E-2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166.69000000000003</v>
      </c>
      <c r="AB69" s="76">
        <f>-STOA!Q69</f>
        <v>0</v>
      </c>
      <c r="AC69">
        <f t="shared" si="3"/>
        <v>1.3223450763423557</v>
      </c>
      <c r="AD69">
        <f t="shared" si="4"/>
        <v>168.20907496754941</v>
      </c>
      <c r="AE69">
        <f>'IDT-1'!E69</f>
        <v>0</v>
      </c>
      <c r="AF69" s="25"/>
      <c r="AG69">
        <f t="shared" si="5"/>
        <v>168.20907496754941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1.4878200438917339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8.9999999999999969E-2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155.73000000000002</v>
      </c>
      <c r="AB70" s="76">
        <f>-STOA!Q70</f>
        <v>0</v>
      </c>
      <c r="AC70">
        <f t="shared" si="3"/>
        <v>1.2368570763423556</v>
      </c>
      <c r="AD70">
        <f t="shared" si="4"/>
        <v>157.3345629675494</v>
      </c>
      <c r="AE70">
        <f>'IDT-1'!E70</f>
        <v>0</v>
      </c>
      <c r="AF70" s="25"/>
      <c r="AG70">
        <f t="shared" si="5"/>
        <v>157.3345629675494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1.4878200438917339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8.9999999999999969E-2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144.11000000000001</v>
      </c>
      <c r="AB71" s="76">
        <f>-STOA!Q71</f>
        <v>0</v>
      </c>
      <c r="AC71">
        <f t="shared" si="3"/>
        <v>1.1462210763423555</v>
      </c>
      <c r="AD71">
        <f t="shared" si="4"/>
        <v>145.80519896754939</v>
      </c>
      <c r="AE71">
        <f>'IDT-1'!E71</f>
        <v>0</v>
      </c>
      <c r="AF71" s="25"/>
      <c r="AG71">
        <f t="shared" si="5"/>
        <v>145.80519896754939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1.9633146067415728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8.9999999999999969E-2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144.11000000000001</v>
      </c>
      <c r="AB72" s="76">
        <f>-STOA!Q72</f>
        <v>0</v>
      </c>
      <c r="AC72">
        <f t="shared" si="3"/>
        <v>1.1499299339325841</v>
      </c>
      <c r="AD72">
        <f t="shared" si="4"/>
        <v>146.27698467280899</v>
      </c>
      <c r="AE72">
        <f>'IDT-1'!E72</f>
        <v>0</v>
      </c>
      <c r="AF72" s="25"/>
      <c r="AG72">
        <f t="shared" si="5"/>
        <v>146.27698467280899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1.9656298600311042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8.9999999999999969E-2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144.11000000000001</v>
      </c>
      <c r="AB73" s="76">
        <f>-STOA!Q73</f>
        <v>0</v>
      </c>
      <c r="AC73">
        <f t="shared" si="3"/>
        <v>1.1499479929082426</v>
      </c>
      <c r="AD73">
        <f t="shared" si="4"/>
        <v>146.27928186712288</v>
      </c>
      <c r="AE73">
        <f>'IDT-1'!E73</f>
        <v>0</v>
      </c>
      <c r="AF73" s="25"/>
      <c r="AG73">
        <f t="shared" si="5"/>
        <v>146.27928186712288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1.965247472059606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8.9999999999999969E-2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144.11000000000001</v>
      </c>
      <c r="AB74" s="76">
        <f>-STOA!Q74</f>
        <v>0</v>
      </c>
      <c r="AC74">
        <f t="shared" si="3"/>
        <v>1.149945010282065</v>
      </c>
      <c r="AD74">
        <f t="shared" si="4"/>
        <v>146.27890246177756</v>
      </c>
      <c r="AE74">
        <f>'IDT-1'!E74</f>
        <v>0</v>
      </c>
      <c r="AF74" s="25"/>
      <c r="AG74">
        <f t="shared" si="5"/>
        <v>146.27890246177756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1.9810537519957425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8.9999999999999969E-2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144.11000000000001</v>
      </c>
      <c r="AB75" s="76">
        <f>-STOA!Q75</f>
        <v>0</v>
      </c>
      <c r="AC75">
        <f t="shared" si="3"/>
        <v>1.1500682992655669</v>
      </c>
      <c r="AD75">
        <f t="shared" si="4"/>
        <v>146.29458545273019</v>
      </c>
      <c r="AE75">
        <f>'IDT-1'!E75</f>
        <v>0</v>
      </c>
      <c r="AF75" s="25"/>
      <c r="AG75">
        <f t="shared" si="5"/>
        <v>146.29458545273019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1.9810537519957425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8.9999999999999969E-2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144.11000000000001</v>
      </c>
      <c r="AB76" s="76">
        <f>-STOA!Q76</f>
        <v>0</v>
      </c>
      <c r="AC76">
        <f t="shared" si="3"/>
        <v>1.1500682992655669</v>
      </c>
      <c r="AD76">
        <f t="shared" si="4"/>
        <v>146.29458545273019</v>
      </c>
      <c r="AE76">
        <f>'IDT-1'!E76</f>
        <v>0</v>
      </c>
      <c r="AF76" s="25"/>
      <c r="AG76">
        <f t="shared" si="5"/>
        <v>146.29458545273019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1.9810537519957425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8.9999999999999969E-2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144.11000000000001</v>
      </c>
      <c r="AB77" s="76">
        <f>-STOA!Q77</f>
        <v>0</v>
      </c>
      <c r="AC77">
        <f t="shared" si="3"/>
        <v>1.1500682992655669</v>
      </c>
      <c r="AD77">
        <f t="shared" si="4"/>
        <v>146.29458545273019</v>
      </c>
      <c r="AE77">
        <f>'IDT-1'!E77</f>
        <v>0</v>
      </c>
      <c r="AF77" s="25"/>
      <c r="AG77">
        <f t="shared" si="5"/>
        <v>146.29458545273019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1.9810537519957425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8.9999999999999969E-2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144.11000000000001</v>
      </c>
      <c r="AB78" s="76">
        <f>-STOA!Q78</f>
        <v>0</v>
      </c>
      <c r="AC78">
        <f t="shared" si="3"/>
        <v>1.1500682992655669</v>
      </c>
      <c r="AD78">
        <f t="shared" si="4"/>
        <v>146.29458545273019</v>
      </c>
      <c r="AE78">
        <f>'IDT-1'!E78</f>
        <v>0</v>
      </c>
      <c r="AF78" s="25"/>
      <c r="AG78">
        <f t="shared" si="5"/>
        <v>146.29458545273019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1.9810537519957425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0.06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144.11000000000001</v>
      </c>
      <c r="AB79" s="76">
        <f>-STOA!Q79</f>
        <v>0</v>
      </c>
      <c r="AC79">
        <f t="shared" si="3"/>
        <v>1.1498342992655668</v>
      </c>
      <c r="AD79">
        <f t="shared" si="4"/>
        <v>146.26481945273019</v>
      </c>
      <c r="AE79">
        <f>'IDT-1'!E79</f>
        <v>0</v>
      </c>
      <c r="AF79" s="25"/>
      <c r="AG79">
        <f t="shared" si="5"/>
        <v>146.26481945273019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1.9810537519957425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0.06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144.11000000000001</v>
      </c>
      <c r="AB80" s="76">
        <f>-STOA!Q80</f>
        <v>0</v>
      </c>
      <c r="AC80">
        <f t="shared" si="3"/>
        <v>1.1498342992655668</v>
      </c>
      <c r="AD80">
        <f t="shared" si="4"/>
        <v>146.26481945273019</v>
      </c>
      <c r="AE80">
        <f>'IDT-1'!E80</f>
        <v>0</v>
      </c>
      <c r="AF80" s="25"/>
      <c r="AG80">
        <f t="shared" si="5"/>
        <v>146.26481945273019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1.9810264385692069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0.06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143.13999999999999</v>
      </c>
      <c r="AB81" s="76">
        <f>-STOA!Q81</f>
        <v>0</v>
      </c>
      <c r="AC81">
        <f t="shared" si="3"/>
        <v>1.1422680862208396</v>
      </c>
      <c r="AD81">
        <f t="shared" si="4"/>
        <v>145.30235835234836</v>
      </c>
      <c r="AE81">
        <f>'IDT-1'!E81</f>
        <v>0</v>
      </c>
      <c r="AF81" s="25"/>
      <c r="AG81">
        <f t="shared" si="5"/>
        <v>145.30235835234836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1.9810264385692069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0.06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143.13999999999999</v>
      </c>
      <c r="AB82" s="76">
        <f>-STOA!Q82</f>
        <v>0</v>
      </c>
      <c r="AC82">
        <f t="shared" si="3"/>
        <v>1.1422680862208396</v>
      </c>
      <c r="AD82">
        <f t="shared" si="4"/>
        <v>145.30235835234836</v>
      </c>
      <c r="AE82">
        <f>'IDT-1'!E82</f>
        <v>0</v>
      </c>
      <c r="AF82" s="25"/>
      <c r="AG82">
        <f t="shared" si="5"/>
        <v>145.30235835234836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1.9810264385692069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0.06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133.54000000000002</v>
      </c>
      <c r="AB83" s="76">
        <f>-STOA!Q83</f>
        <v>0</v>
      </c>
      <c r="AC83">
        <f t="shared" si="3"/>
        <v>1.06738808622084</v>
      </c>
      <c r="AD83">
        <f t="shared" si="4"/>
        <v>135.77723835234841</v>
      </c>
      <c r="AE83">
        <f>'IDT-1'!E83</f>
        <v>0</v>
      </c>
      <c r="AF83" s="25"/>
      <c r="AG83">
        <f t="shared" si="5"/>
        <v>135.77723835234841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1.9810264385692069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0.06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133.54000000000002</v>
      </c>
      <c r="AB84" s="76">
        <f>-STOA!Q84</f>
        <v>0</v>
      </c>
      <c r="AC84">
        <f t="shared" si="3"/>
        <v>1.06738808622084</v>
      </c>
      <c r="AD84">
        <f t="shared" si="4"/>
        <v>135.77723835234841</v>
      </c>
      <c r="AE84">
        <f>'IDT-1'!E84</f>
        <v>0</v>
      </c>
      <c r="AF84" s="25"/>
      <c r="AG84">
        <f t="shared" si="5"/>
        <v>135.77723835234841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1.9810264385692069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0.06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133.54000000000002</v>
      </c>
      <c r="AB85" s="76">
        <f>-STOA!Q85</f>
        <v>0</v>
      </c>
      <c r="AC85">
        <f t="shared" si="3"/>
        <v>1.06738808622084</v>
      </c>
      <c r="AD85">
        <f t="shared" si="4"/>
        <v>135.77723835234841</v>
      </c>
      <c r="AE85">
        <f>'IDT-1'!E85</f>
        <v>0</v>
      </c>
      <c r="AF85" s="25"/>
      <c r="AG85">
        <f t="shared" si="5"/>
        <v>135.77723835234841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1.9810264385692069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0.06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133.54000000000002</v>
      </c>
      <c r="AB86" s="76">
        <f>-STOA!Q86</f>
        <v>0</v>
      </c>
      <c r="AC86">
        <f t="shared" si="3"/>
        <v>1.06738808622084</v>
      </c>
      <c r="AD86">
        <f t="shared" si="4"/>
        <v>135.77723835234841</v>
      </c>
      <c r="AE86">
        <f>'IDT-1'!E86</f>
        <v>0</v>
      </c>
      <c r="AF86" s="25"/>
      <c r="AG86">
        <f t="shared" si="5"/>
        <v>135.77723835234841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1.9810264385692069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0.06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120.10000000000001</v>
      </c>
      <c r="AB87" s="76">
        <f>-STOA!Q87</f>
        <v>0</v>
      </c>
      <c r="AC87">
        <f t="shared" si="3"/>
        <v>0.96255608622083977</v>
      </c>
      <c r="AD87">
        <f t="shared" si="4"/>
        <v>122.44207035234837</v>
      </c>
      <c r="AE87">
        <f>'IDT-1'!E87</f>
        <v>0</v>
      </c>
      <c r="AF87" s="25"/>
      <c r="AG87">
        <f t="shared" si="5"/>
        <v>122.44207035234837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1.9810264385692069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0.06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120.10000000000001</v>
      </c>
      <c r="AB88" s="76">
        <f>-STOA!Q88</f>
        <v>0</v>
      </c>
      <c r="AC88">
        <f t="shared" si="3"/>
        <v>0.96255608622083977</v>
      </c>
      <c r="AD88">
        <f t="shared" si="4"/>
        <v>122.44207035234837</v>
      </c>
      <c r="AE88">
        <f>'IDT-1'!E88</f>
        <v>0</v>
      </c>
      <c r="AF88" s="25"/>
      <c r="AG88">
        <f t="shared" si="5"/>
        <v>122.44207035234837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1.9810264385692069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0.06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120.10000000000001</v>
      </c>
      <c r="AB89" s="76">
        <f>-STOA!Q89</f>
        <v>0</v>
      </c>
      <c r="AC89">
        <f t="shared" si="3"/>
        <v>0.96255608622083977</v>
      </c>
      <c r="AD89">
        <f t="shared" si="4"/>
        <v>122.44207035234837</v>
      </c>
      <c r="AE89">
        <f>'IDT-1'!E89</f>
        <v>0</v>
      </c>
      <c r="AF89" s="25"/>
      <c r="AG89">
        <f t="shared" si="5"/>
        <v>122.44207035234837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1.9810264385692069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0.06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120.10000000000001</v>
      </c>
      <c r="AB90" s="76">
        <f>-STOA!Q90</f>
        <v>0</v>
      </c>
      <c r="AC90">
        <f t="shared" si="3"/>
        <v>0.96255608622083977</v>
      </c>
      <c r="AD90">
        <f t="shared" si="4"/>
        <v>122.44207035234837</v>
      </c>
      <c r="AE90">
        <f>'IDT-1'!E90</f>
        <v>0</v>
      </c>
      <c r="AF90" s="25"/>
      <c r="AG90">
        <f t="shared" si="5"/>
        <v>122.44207035234837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1.9810264385692069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0.06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120.10000000000001</v>
      </c>
      <c r="AB91" s="76">
        <f>-STOA!Q91</f>
        <v>0</v>
      </c>
      <c r="AC91">
        <f t="shared" si="3"/>
        <v>0.96255608622083977</v>
      </c>
      <c r="AD91">
        <f t="shared" si="4"/>
        <v>122.44207035234837</v>
      </c>
      <c r="AE91">
        <f>'IDT-1'!E91</f>
        <v>0</v>
      </c>
      <c r="AF91" s="25"/>
      <c r="AG91">
        <f t="shared" si="5"/>
        <v>122.44207035234837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1.9810264385692069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0.06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120.10000000000001</v>
      </c>
      <c r="AB92" s="76">
        <f>-STOA!Q92</f>
        <v>0</v>
      </c>
      <c r="AC92">
        <f t="shared" si="3"/>
        <v>0.96255608622083977</v>
      </c>
      <c r="AD92">
        <f t="shared" si="4"/>
        <v>122.44207035234837</v>
      </c>
      <c r="AE92">
        <f>'IDT-1'!E92</f>
        <v>0</v>
      </c>
      <c r="AF92" s="25"/>
      <c r="AG92">
        <f t="shared" si="5"/>
        <v>122.44207035234837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1.9810264385692069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0.06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120.10000000000001</v>
      </c>
      <c r="AB93" s="76">
        <f>-STOA!Q93</f>
        <v>0</v>
      </c>
      <c r="AC93">
        <f t="shared" si="3"/>
        <v>1.041169269046883</v>
      </c>
      <c r="AD93">
        <f t="shared" si="4"/>
        <v>112.36345716952232</v>
      </c>
      <c r="AE93">
        <f>'IDT-1'!E93</f>
        <v>0</v>
      </c>
      <c r="AF93" s="25"/>
      <c r="AG93">
        <f t="shared" si="5"/>
        <v>112.36345716952232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1.9810264385692069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0.06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120.10000000000001</v>
      </c>
      <c r="AB94" s="76">
        <f>-STOA!Q94</f>
        <v>0</v>
      </c>
      <c r="AC94">
        <f t="shared" si="3"/>
        <v>1.041169269046883</v>
      </c>
      <c r="AD94">
        <f t="shared" si="4"/>
        <v>112.36345716952232</v>
      </c>
      <c r="AE94">
        <f>'IDT-1'!E94</f>
        <v>0</v>
      </c>
      <c r="AF94" s="25"/>
      <c r="AG94">
        <f t="shared" si="5"/>
        <v>112.36345716952232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1.9810264385692069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0.06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120.10000000000001</v>
      </c>
      <c r="AB95" s="76">
        <f>-STOA!Q95</f>
        <v>0</v>
      </c>
      <c r="AC95">
        <f t="shared" si="3"/>
        <v>1.041169269046883</v>
      </c>
      <c r="AD95">
        <f t="shared" si="4"/>
        <v>112.36345716952232</v>
      </c>
      <c r="AE95">
        <f>'IDT-1'!E95</f>
        <v>0</v>
      </c>
      <c r="AF95" s="25"/>
      <c r="AG95">
        <f t="shared" si="5"/>
        <v>112.36345716952232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1.9810264385692069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0.06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120.10000000000001</v>
      </c>
      <c r="AB96" s="76">
        <f>-STOA!Q96</f>
        <v>0</v>
      </c>
      <c r="AC96">
        <f t="shared" si="3"/>
        <v>1.041169269046883</v>
      </c>
      <c r="AD96">
        <f t="shared" si="4"/>
        <v>112.36345716952232</v>
      </c>
      <c r="AE96">
        <f>'IDT-1'!E96</f>
        <v>0</v>
      </c>
      <c r="AF96" s="25"/>
      <c r="AG96">
        <f t="shared" si="5"/>
        <v>112.36345716952232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1.9810264385692069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0.06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120.10000000000001</v>
      </c>
      <c r="AB97" s="76">
        <f>-STOA!Q97</f>
        <v>0</v>
      </c>
      <c r="AC97">
        <f t="shared" si="3"/>
        <v>1.041169269046883</v>
      </c>
      <c r="AD97">
        <f t="shared" si="4"/>
        <v>112.36345716952232</v>
      </c>
      <c r="AE97">
        <f>'IDT-1'!E97</f>
        <v>0</v>
      </c>
      <c r="AF97" s="25"/>
      <c r="AG97">
        <f t="shared" si="5"/>
        <v>112.36345716952232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1.9810264385692069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120.10000000000001</v>
      </c>
      <c r="AB98" s="76">
        <f>-STOA!Q98</f>
        <v>0</v>
      </c>
      <c r="AC98">
        <f t="shared" si="3"/>
        <v>1.041169269046883</v>
      </c>
      <c r="AD98">
        <f t="shared" si="4"/>
        <v>112.36345716952232</v>
      </c>
      <c r="AE98">
        <f>'IDT-1'!E98</f>
        <v>0</v>
      </c>
      <c r="AF98" s="25"/>
      <c r="AG98">
        <f t="shared" si="5"/>
        <v>112.36345716952232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3.3616708326996279E-2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2.0099999999999957E-3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-0.1255</v>
      </c>
      <c r="AA99" s="76">
        <f t="shared" si="6"/>
        <v>3.4579125000000026</v>
      </c>
      <c r="AB99" s="76">
        <f t="shared" si="6"/>
        <v>0</v>
      </c>
      <c r="AC99">
        <f t="shared" si="6"/>
        <v>2.8453181367621434E-2</v>
      </c>
      <c r="AD99">
        <f t="shared" si="6"/>
        <v>3.3673244769593746</v>
      </c>
      <c r="AE99">
        <f t="shared" si="6"/>
        <v>0</v>
      </c>
      <c r="AG99">
        <f t="shared" si="6"/>
        <v>3.3673244769593746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45614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2.2499999999999992E-2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8.2543499999999992E-2</v>
      </c>
      <c r="AD3">
        <f>SUM(B3:AB3,AI3:AV3)-AC3</f>
        <v>10.4999565</v>
      </c>
      <c r="AE3">
        <f>'IDT-1'!D3</f>
        <v>0</v>
      </c>
      <c r="AF3" s="25"/>
      <c r="AG3">
        <f>SUM(AD3:AF3)</f>
        <v>10.4999565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2.2499999999999992E-2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8.2543499999999992E-2</v>
      </c>
      <c r="AD4">
        <f t="shared" ref="AD4:AD67" si="1">SUM(B4:AB4,AI4:AV4)-AC4</f>
        <v>10.4999565</v>
      </c>
      <c r="AE4">
        <f>'IDT-1'!D4</f>
        <v>0</v>
      </c>
      <c r="AF4" s="25"/>
      <c r="AG4">
        <f t="shared" ref="AG4:AG67" si="2">SUM(AD4:AF4)</f>
        <v>10.4999565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2.2499999999999992E-2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8.2543499999999992E-2</v>
      </c>
      <c r="AD5">
        <f t="shared" si="1"/>
        <v>10.4999565</v>
      </c>
      <c r="AE5">
        <f>'IDT-1'!D5</f>
        <v>0</v>
      </c>
      <c r="AF5" s="25"/>
      <c r="AG5">
        <f t="shared" si="2"/>
        <v>10.4999565</v>
      </c>
      <c r="AI5" s="35">
        <f>PXIL!L5</f>
        <v>0</v>
      </c>
      <c r="AJ5" s="35">
        <f>PXIL!R5</f>
        <v>0</v>
      </c>
      <c r="AK5" s="35">
        <f>RTM_IEX!L5</f>
        <v>0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2.2499999999999992E-2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8.2543499999999992E-2</v>
      </c>
      <c r="AD6">
        <f t="shared" si="1"/>
        <v>10.4999565</v>
      </c>
      <c r="AE6">
        <f>'IDT-1'!D6</f>
        <v>0</v>
      </c>
      <c r="AF6" s="25"/>
      <c r="AG6">
        <f t="shared" si="2"/>
        <v>10.4999565</v>
      </c>
      <c r="AI6" s="35">
        <f>PXIL!L6</f>
        <v>0</v>
      </c>
      <c r="AJ6" s="35">
        <f>PXIL!R6</f>
        <v>0</v>
      </c>
      <c r="AK6" s="35">
        <f>RTM_IEX!L6</f>
        <v>0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2.2499999999999992E-2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8.2543499999999992E-2</v>
      </c>
      <c r="AD7">
        <f t="shared" si="1"/>
        <v>10.4999565</v>
      </c>
      <c r="AE7">
        <f>'IDT-1'!D7</f>
        <v>0</v>
      </c>
      <c r="AF7" s="25"/>
      <c r="AG7">
        <f t="shared" si="2"/>
        <v>10.4999565</v>
      </c>
      <c r="AI7" s="35">
        <f>PXIL!L7</f>
        <v>0</v>
      </c>
      <c r="AJ7" s="35">
        <f>PXIL!R7</f>
        <v>0</v>
      </c>
      <c r="AK7" s="35">
        <f>RTM_IEX!L7</f>
        <v>0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2.2499999999999992E-2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8.2543499999999992E-2</v>
      </c>
      <c r="AD8">
        <f t="shared" si="1"/>
        <v>10.4999565</v>
      </c>
      <c r="AE8">
        <f>'IDT-1'!D8</f>
        <v>0</v>
      </c>
      <c r="AF8" s="25"/>
      <c r="AG8">
        <f t="shared" si="2"/>
        <v>10.4999565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2.2499999999999992E-2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0.11023349999999998</v>
      </c>
      <c r="AD9">
        <f t="shared" si="1"/>
        <v>14.022266500000001</v>
      </c>
      <c r="AE9">
        <f>'IDT-1'!D9</f>
        <v>0</v>
      </c>
      <c r="AF9" s="25"/>
      <c r="AG9">
        <f t="shared" si="2"/>
        <v>14.022266500000001</v>
      </c>
      <c r="AI9" s="35">
        <f>PXIL!L9</f>
        <v>0</v>
      </c>
      <c r="AJ9" s="35">
        <f>PXIL!R9</f>
        <v>0</v>
      </c>
      <c r="AK9" s="35">
        <f>RTM_IEX!L9</f>
        <v>3.55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2.2499999999999992E-2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0.11023349999999998</v>
      </c>
      <c r="AD10">
        <f t="shared" si="1"/>
        <v>14.022266500000001</v>
      </c>
      <c r="AE10">
        <f>'IDT-1'!D10</f>
        <v>0</v>
      </c>
      <c r="AF10" s="25"/>
      <c r="AG10">
        <f t="shared" si="2"/>
        <v>14.022266500000001</v>
      </c>
      <c r="AI10" s="35">
        <f>PXIL!L10</f>
        <v>0</v>
      </c>
      <c r="AJ10" s="35">
        <f>PXIL!R10</f>
        <v>0</v>
      </c>
      <c r="AK10" s="35">
        <f>RTM_IEX!L10</f>
        <v>3.55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2.2499999999999992E-2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0.11023349999999998</v>
      </c>
      <c r="AD11">
        <f t="shared" si="1"/>
        <v>14.022266500000001</v>
      </c>
      <c r="AE11">
        <f>'IDT-1'!D11</f>
        <v>0</v>
      </c>
      <c r="AF11" s="25"/>
      <c r="AG11">
        <f t="shared" si="2"/>
        <v>14.022266500000001</v>
      </c>
      <c r="AI11" s="35">
        <f>PXIL!L11</f>
        <v>0</v>
      </c>
      <c r="AJ11" s="35">
        <f>PXIL!R11</f>
        <v>0</v>
      </c>
      <c r="AK11" s="35">
        <f>RTM_IEX!L11</f>
        <v>3.55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2.2499999999999992E-2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0.11023349999999998</v>
      </c>
      <c r="AD12">
        <f t="shared" si="1"/>
        <v>14.022266500000001</v>
      </c>
      <c r="AE12">
        <f>'IDT-1'!D12</f>
        <v>0</v>
      </c>
      <c r="AF12" s="25"/>
      <c r="AG12">
        <f t="shared" si="2"/>
        <v>14.022266500000001</v>
      </c>
      <c r="AI12" s="35">
        <f>PXIL!L12</f>
        <v>0</v>
      </c>
      <c r="AJ12" s="35">
        <f>PXIL!R12</f>
        <v>0</v>
      </c>
      <c r="AK12" s="35">
        <f>RTM_IEX!L12</f>
        <v>3.55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2.2499999999999992E-2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0.11023349999999998</v>
      </c>
      <c r="AD13">
        <f t="shared" si="1"/>
        <v>14.022266500000001</v>
      </c>
      <c r="AE13">
        <f>'IDT-1'!D13</f>
        <v>0</v>
      </c>
      <c r="AF13" s="25"/>
      <c r="AG13">
        <f t="shared" si="2"/>
        <v>14.022266500000001</v>
      </c>
      <c r="AI13" s="35">
        <f>PXIL!L13</f>
        <v>0</v>
      </c>
      <c r="AJ13" s="35">
        <f>PXIL!R13</f>
        <v>0</v>
      </c>
      <c r="AK13" s="35">
        <f>RTM_IEX!L13</f>
        <v>3.55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2.2499999999999992E-2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0.11023349999999998</v>
      </c>
      <c r="AD14">
        <f t="shared" si="1"/>
        <v>14.022266500000001</v>
      </c>
      <c r="AE14">
        <f>'IDT-1'!D14</f>
        <v>0</v>
      </c>
      <c r="AF14" s="25"/>
      <c r="AG14">
        <f t="shared" si="2"/>
        <v>14.022266500000001</v>
      </c>
      <c r="AI14" s="35">
        <f>PXIL!L14</f>
        <v>0</v>
      </c>
      <c r="AJ14" s="35">
        <f>PXIL!R14</f>
        <v>0</v>
      </c>
      <c r="AK14" s="35">
        <f>RTM_IEX!L14</f>
        <v>3.55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2.2499999999999992E-2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0.11023349999999998</v>
      </c>
      <c r="AD15">
        <f t="shared" si="1"/>
        <v>14.022266500000001</v>
      </c>
      <c r="AE15">
        <f>'IDT-1'!D15</f>
        <v>0</v>
      </c>
      <c r="AF15" s="25"/>
      <c r="AG15">
        <f t="shared" si="2"/>
        <v>14.022266500000001</v>
      </c>
      <c r="AI15" s="35">
        <f>PXIL!L15</f>
        <v>0</v>
      </c>
      <c r="AJ15" s="35">
        <f>PXIL!R15</f>
        <v>0</v>
      </c>
      <c r="AK15" s="35">
        <f>RTM_IEX!L15</f>
        <v>3.55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2.2499999999999992E-2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0.11023349999999998</v>
      </c>
      <c r="AD16">
        <f t="shared" si="1"/>
        <v>14.022266500000001</v>
      </c>
      <c r="AE16">
        <f>'IDT-1'!D16</f>
        <v>0</v>
      </c>
      <c r="AF16" s="25"/>
      <c r="AG16">
        <f t="shared" si="2"/>
        <v>14.022266500000001</v>
      </c>
      <c r="AI16" s="35">
        <f>PXIL!L16</f>
        <v>0</v>
      </c>
      <c r="AJ16" s="35">
        <f>PXIL!R16</f>
        <v>0</v>
      </c>
      <c r="AK16" s="35">
        <f>RTM_IEX!L16</f>
        <v>3.55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2.2499999999999992E-2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0.11023349999999998</v>
      </c>
      <c r="AD17">
        <f t="shared" si="1"/>
        <v>14.022266500000001</v>
      </c>
      <c r="AE17">
        <f>'IDT-1'!D17</f>
        <v>0</v>
      </c>
      <c r="AF17" s="25"/>
      <c r="AG17">
        <f t="shared" si="2"/>
        <v>14.022266500000001</v>
      </c>
      <c r="AI17" s="35">
        <f>PXIL!L17</f>
        <v>0</v>
      </c>
      <c r="AJ17" s="35">
        <f>PXIL!R17</f>
        <v>0</v>
      </c>
      <c r="AK17" s="35">
        <f>RTM_IEX!L17</f>
        <v>3.55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2.2499999999999992E-2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0.11023349999999998</v>
      </c>
      <c r="AD18">
        <f t="shared" si="1"/>
        <v>14.022266500000001</v>
      </c>
      <c r="AE18">
        <f>'IDT-1'!D18</f>
        <v>0</v>
      </c>
      <c r="AF18" s="25"/>
      <c r="AG18">
        <f t="shared" si="2"/>
        <v>14.022266500000001</v>
      </c>
      <c r="AI18" s="35">
        <f>PXIL!L18</f>
        <v>0</v>
      </c>
      <c r="AJ18" s="35">
        <f>PXIL!R18</f>
        <v>0</v>
      </c>
      <c r="AK18" s="35">
        <f>RTM_IEX!L18</f>
        <v>3.55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2.2499999999999992E-2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0.11249549999999998</v>
      </c>
      <c r="AD19">
        <f t="shared" si="1"/>
        <v>14.3100045</v>
      </c>
      <c r="AE19">
        <f>'IDT-1'!D19</f>
        <v>0</v>
      </c>
      <c r="AF19" s="25"/>
      <c r="AG19">
        <f t="shared" si="2"/>
        <v>14.3100045</v>
      </c>
      <c r="AI19" s="35">
        <f>PXIL!L19</f>
        <v>0</v>
      </c>
      <c r="AJ19" s="35">
        <f>PXIL!R19</f>
        <v>0</v>
      </c>
      <c r="AK19" s="35">
        <f>RTM_IEX!L19</f>
        <v>3.84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2.2499999999999992E-2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0.11998349999999999</v>
      </c>
      <c r="AD20">
        <f t="shared" si="1"/>
        <v>15.2625165</v>
      </c>
      <c r="AE20">
        <f>'IDT-1'!D20</f>
        <v>0</v>
      </c>
      <c r="AF20" s="25"/>
      <c r="AG20">
        <f t="shared" si="2"/>
        <v>15.2625165</v>
      </c>
      <c r="AI20" s="35">
        <f>PXIL!L20</f>
        <v>0</v>
      </c>
      <c r="AJ20" s="35">
        <f>PXIL!R20</f>
        <v>0</v>
      </c>
      <c r="AK20" s="35">
        <f>RTM_IEX!L20</f>
        <v>4.8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2.2499999999999992E-2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0.13495949999999998</v>
      </c>
      <c r="AD21">
        <f t="shared" si="1"/>
        <v>17.167540499999998</v>
      </c>
      <c r="AE21">
        <f>'IDT-1'!D21</f>
        <v>0</v>
      </c>
      <c r="AF21" s="25"/>
      <c r="AG21">
        <f t="shared" si="2"/>
        <v>17.167540499999998</v>
      </c>
      <c r="AI21" s="35">
        <f>PXIL!L21</f>
        <v>0</v>
      </c>
      <c r="AJ21" s="35">
        <f>PXIL!R21</f>
        <v>0</v>
      </c>
      <c r="AK21" s="35">
        <f>RTM_IEX!L21</f>
        <v>6.72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2.2499999999999992E-2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0.15001349999999999</v>
      </c>
      <c r="AD22">
        <f t="shared" si="1"/>
        <v>19.082486500000002</v>
      </c>
      <c r="AE22">
        <f>'IDT-1'!D22</f>
        <v>0</v>
      </c>
      <c r="AF22" s="25"/>
      <c r="AG22">
        <f t="shared" si="2"/>
        <v>19.082486500000002</v>
      </c>
      <c r="AI22" s="35">
        <f>PXIL!L22</f>
        <v>0</v>
      </c>
      <c r="AJ22" s="35">
        <f>PXIL!R22</f>
        <v>0</v>
      </c>
      <c r="AK22" s="35">
        <f>RTM_IEX!L22</f>
        <v>8.65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2.2499999999999992E-2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0.15001349999999999</v>
      </c>
      <c r="AD23">
        <f t="shared" si="1"/>
        <v>19.082486500000002</v>
      </c>
      <c r="AE23">
        <f>'IDT-1'!D23</f>
        <v>0</v>
      </c>
      <c r="AF23" s="25"/>
      <c r="AG23">
        <f t="shared" si="2"/>
        <v>19.082486500000002</v>
      </c>
      <c r="AI23" s="35">
        <f>PXIL!L23</f>
        <v>0</v>
      </c>
      <c r="AJ23" s="35">
        <f>PXIL!R23</f>
        <v>0</v>
      </c>
      <c r="AK23" s="35">
        <f>RTM_IEX!L23</f>
        <v>8.65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2.2499999999999992E-2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0.1672515</v>
      </c>
      <c r="AD24">
        <f t="shared" si="1"/>
        <v>21.2752485</v>
      </c>
      <c r="AE24">
        <f>'IDT-1'!D24</f>
        <v>0</v>
      </c>
      <c r="AF24" s="25"/>
      <c r="AG24">
        <f t="shared" si="2"/>
        <v>21.2752485</v>
      </c>
      <c r="AI24" s="35">
        <f>PXIL!L24</f>
        <v>0</v>
      </c>
      <c r="AJ24" s="35">
        <f>PXIL!R24</f>
        <v>0</v>
      </c>
      <c r="AK24" s="35">
        <f>RTM_IEX!L24</f>
        <v>10.86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2.2499999999999992E-2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0.18222749999999999</v>
      </c>
      <c r="AD25">
        <f t="shared" si="1"/>
        <v>23.180272499999997</v>
      </c>
      <c r="AE25">
        <f>'IDT-1'!D25</f>
        <v>0</v>
      </c>
      <c r="AF25" s="25"/>
      <c r="AG25">
        <f t="shared" si="2"/>
        <v>23.180272499999997</v>
      </c>
      <c r="AI25" s="35">
        <f>PXIL!L25</f>
        <v>0</v>
      </c>
      <c r="AJ25" s="35">
        <f>PXIL!R25</f>
        <v>0</v>
      </c>
      <c r="AK25" s="35">
        <f>RTM_IEX!L25</f>
        <v>12.78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2.2499999999999992E-2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0.1874535</v>
      </c>
      <c r="AD26">
        <f t="shared" si="1"/>
        <v>23.845046499999999</v>
      </c>
      <c r="AE26">
        <f>'IDT-1'!D26</f>
        <v>0</v>
      </c>
      <c r="AF26" s="25"/>
      <c r="AG26">
        <f t="shared" si="2"/>
        <v>23.845046499999999</v>
      </c>
      <c r="AI26" s="35">
        <f>PXIL!L26</f>
        <v>0</v>
      </c>
      <c r="AJ26" s="35">
        <f>PXIL!R26</f>
        <v>0</v>
      </c>
      <c r="AK26" s="35">
        <f>RTM_IEX!L26</f>
        <v>13.45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2.2499999999999992E-2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0.19494149999999999</v>
      </c>
      <c r="AD27">
        <f t="shared" si="1"/>
        <v>24.797558500000001</v>
      </c>
      <c r="AE27">
        <f>'IDT-1'!D27</f>
        <v>0</v>
      </c>
      <c r="AF27" s="25"/>
      <c r="AG27">
        <f t="shared" si="2"/>
        <v>24.797558500000001</v>
      </c>
      <c r="AI27" s="35">
        <f>PXIL!L27</f>
        <v>0</v>
      </c>
      <c r="AJ27" s="35">
        <f>PXIL!R27</f>
        <v>0</v>
      </c>
      <c r="AK27" s="35">
        <f>RTM_IEX!L27</f>
        <v>14.41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2.2499999999999992E-2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0.20242949999999998</v>
      </c>
      <c r="AD28">
        <f t="shared" si="1"/>
        <v>25.7500705</v>
      </c>
      <c r="AE28">
        <f>'IDT-1'!D28</f>
        <v>0</v>
      </c>
      <c r="AF28" s="25"/>
      <c r="AG28">
        <f t="shared" si="2"/>
        <v>25.7500705</v>
      </c>
      <c r="AI28" s="35">
        <f>PXIL!L28</f>
        <v>0</v>
      </c>
      <c r="AJ28" s="35">
        <f>PXIL!R28</f>
        <v>0</v>
      </c>
      <c r="AK28" s="35">
        <f>RTM_IEX!L28</f>
        <v>15.37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2.2499999999999992E-2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0.20991749999999998</v>
      </c>
      <c r="AD29">
        <f t="shared" si="1"/>
        <v>26.702582499999998</v>
      </c>
      <c r="AE29">
        <f>'IDT-1'!D29</f>
        <v>0</v>
      </c>
      <c r="AF29" s="25"/>
      <c r="AG29">
        <f t="shared" si="2"/>
        <v>26.702582499999998</v>
      </c>
      <c r="AI29" s="35">
        <f>PXIL!L29</f>
        <v>0</v>
      </c>
      <c r="AJ29" s="35">
        <f>PXIL!R29</f>
        <v>0</v>
      </c>
      <c r="AK29" s="35">
        <f>RTM_IEX!L29</f>
        <v>16.329999999999998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2.2499999999999992E-2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0.21740549999999997</v>
      </c>
      <c r="AD30">
        <f t="shared" si="1"/>
        <v>27.655094499999997</v>
      </c>
      <c r="AE30">
        <f>'IDT-1'!D30</f>
        <v>0</v>
      </c>
      <c r="AF30" s="25"/>
      <c r="AG30">
        <f t="shared" si="2"/>
        <v>27.655094499999997</v>
      </c>
      <c r="AI30" s="35">
        <f>PXIL!L30</f>
        <v>0</v>
      </c>
      <c r="AJ30" s="35">
        <f>PXIL!R30</f>
        <v>0</v>
      </c>
      <c r="AK30" s="35">
        <f>RTM_IEX!L30</f>
        <v>17.29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2.2499999999999992E-2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0.23238149999999999</v>
      </c>
      <c r="AD31">
        <f t="shared" si="1"/>
        <v>29.560118500000002</v>
      </c>
      <c r="AE31">
        <f>'IDT-1'!D31</f>
        <v>0</v>
      </c>
      <c r="AF31" s="25"/>
      <c r="AG31">
        <f t="shared" si="2"/>
        <v>29.560118500000002</v>
      </c>
      <c r="AI31" s="35">
        <f>PXIL!L31</f>
        <v>0</v>
      </c>
      <c r="AJ31" s="35">
        <f>PXIL!R31</f>
        <v>0</v>
      </c>
      <c r="AK31" s="35">
        <f>RTM_IEX!L31</f>
        <v>19.21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2.2499999999999992E-2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0.23238149999999999</v>
      </c>
      <c r="AD32">
        <f t="shared" si="1"/>
        <v>29.560118500000002</v>
      </c>
      <c r="AE32">
        <f>'IDT-1'!D32</f>
        <v>0</v>
      </c>
      <c r="AF32" s="25"/>
      <c r="AG32">
        <f t="shared" si="2"/>
        <v>29.560118500000002</v>
      </c>
      <c r="AI32" s="35">
        <f>PXIL!L32</f>
        <v>0</v>
      </c>
      <c r="AJ32" s="35">
        <f>PXIL!R32</f>
        <v>0</v>
      </c>
      <c r="AK32" s="35">
        <f>RTM_IEX!L32</f>
        <v>19.21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2.2499999999999992E-2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0.23986949999999999</v>
      </c>
      <c r="AD33">
        <f t="shared" si="1"/>
        <v>30.5126305</v>
      </c>
      <c r="AE33">
        <f>'IDT-1'!D33</f>
        <v>0</v>
      </c>
      <c r="AF33" s="25"/>
      <c r="AG33">
        <f t="shared" si="2"/>
        <v>30.5126305</v>
      </c>
      <c r="AI33" s="35">
        <f>PXIL!L33</f>
        <v>0</v>
      </c>
      <c r="AJ33" s="35">
        <f>PXIL!R33</f>
        <v>0</v>
      </c>
      <c r="AK33" s="35">
        <f>RTM_IEX!L33</f>
        <v>20.170000000000002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2.2499999999999992E-2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0.23986949999999999</v>
      </c>
      <c r="AD34">
        <f t="shared" si="1"/>
        <v>30.5126305</v>
      </c>
      <c r="AE34">
        <f>'IDT-1'!D34</f>
        <v>0</v>
      </c>
      <c r="AF34" s="25"/>
      <c r="AG34">
        <f t="shared" si="2"/>
        <v>30.5126305</v>
      </c>
      <c r="AI34" s="35">
        <f>PXIL!L34</f>
        <v>0</v>
      </c>
      <c r="AJ34" s="35">
        <f>PXIL!R34</f>
        <v>0</v>
      </c>
      <c r="AK34" s="35">
        <f>RTM_IEX!L34</f>
        <v>20.170000000000002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2.2499999999999992E-2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0.2248935</v>
      </c>
      <c r="AD35">
        <f t="shared" si="1"/>
        <v>28.607606499999999</v>
      </c>
      <c r="AE35">
        <f>'IDT-1'!D35</f>
        <v>0</v>
      </c>
      <c r="AF35" s="25"/>
      <c r="AG35">
        <f t="shared" si="2"/>
        <v>28.607606499999999</v>
      </c>
      <c r="AI35" s="35">
        <f>PXIL!L35</f>
        <v>0</v>
      </c>
      <c r="AJ35" s="35">
        <f>PXIL!R35</f>
        <v>0</v>
      </c>
      <c r="AK35" s="35">
        <f>RTM_IEX!L35</f>
        <v>18.25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2.2499999999999992E-2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0.21740549999999997</v>
      </c>
      <c r="AD36">
        <f t="shared" si="1"/>
        <v>27.655094499999997</v>
      </c>
      <c r="AE36">
        <f>'IDT-1'!D36</f>
        <v>0</v>
      </c>
      <c r="AF36" s="25"/>
      <c r="AG36">
        <f t="shared" si="2"/>
        <v>27.655094499999997</v>
      </c>
      <c r="AI36" s="35">
        <f>PXIL!L36</f>
        <v>0</v>
      </c>
      <c r="AJ36" s="35">
        <f>PXIL!R36</f>
        <v>0</v>
      </c>
      <c r="AK36" s="35">
        <f>RTM_IEX!L36</f>
        <v>17.29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2.2499999999999992E-2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0.21740549999999997</v>
      </c>
      <c r="AD37">
        <f t="shared" si="1"/>
        <v>27.655094499999997</v>
      </c>
      <c r="AE37">
        <f>'IDT-1'!D37</f>
        <v>0</v>
      </c>
      <c r="AF37" s="25"/>
      <c r="AG37">
        <f t="shared" si="2"/>
        <v>27.655094499999997</v>
      </c>
      <c r="AI37" s="35">
        <f>PXIL!L37</f>
        <v>0</v>
      </c>
      <c r="AJ37" s="35">
        <f>PXIL!R37</f>
        <v>0</v>
      </c>
      <c r="AK37" s="35">
        <f>RTM_IEX!L37</f>
        <v>17.29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2.2499999999999992E-2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0.21740549999999997</v>
      </c>
      <c r="AD38">
        <f t="shared" si="1"/>
        <v>27.655094499999997</v>
      </c>
      <c r="AE38">
        <f>'IDT-1'!D38</f>
        <v>0</v>
      </c>
      <c r="AF38" s="25"/>
      <c r="AG38">
        <f t="shared" si="2"/>
        <v>27.655094499999997</v>
      </c>
      <c r="AI38" s="35">
        <f>PXIL!L38</f>
        <v>0</v>
      </c>
      <c r="AJ38" s="35">
        <f>PXIL!R38</f>
        <v>0</v>
      </c>
      <c r="AK38" s="35">
        <f>RTM_IEX!L38</f>
        <v>17.29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2.2499999999999992E-2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0.20991749999999998</v>
      </c>
      <c r="AD39">
        <f t="shared" si="1"/>
        <v>26.702582500000002</v>
      </c>
      <c r="AE39">
        <f>'IDT-1'!D39</f>
        <v>0</v>
      </c>
      <c r="AF39" s="25"/>
      <c r="AG39">
        <f t="shared" si="2"/>
        <v>26.702582500000002</v>
      </c>
      <c r="AI39" s="35">
        <f>PXIL!L39</f>
        <v>0</v>
      </c>
      <c r="AJ39" s="35">
        <f>PXIL!R39</f>
        <v>0</v>
      </c>
      <c r="AK39" s="35">
        <f>RTM_IEX!L39</f>
        <v>12.49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2.2499999999999992E-2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0.20991749999999998</v>
      </c>
      <c r="AD40">
        <f t="shared" si="1"/>
        <v>26.702582500000002</v>
      </c>
      <c r="AE40">
        <f>'IDT-1'!D40</f>
        <v>0</v>
      </c>
      <c r="AF40" s="25"/>
      <c r="AG40">
        <f t="shared" si="2"/>
        <v>26.702582500000002</v>
      </c>
      <c r="AI40" s="35">
        <f>PXIL!L40</f>
        <v>0</v>
      </c>
      <c r="AJ40" s="35">
        <f>PXIL!R40</f>
        <v>0</v>
      </c>
      <c r="AK40" s="35">
        <f>RTM_IEX!L40</f>
        <v>12.49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2.2499999999999992E-2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0.20991749999999998</v>
      </c>
      <c r="AD41">
        <f t="shared" si="1"/>
        <v>26.702582500000002</v>
      </c>
      <c r="AE41">
        <f>'IDT-1'!D41</f>
        <v>0</v>
      </c>
      <c r="AF41" s="25"/>
      <c r="AG41">
        <f t="shared" si="2"/>
        <v>26.702582500000002</v>
      </c>
      <c r="AI41" s="35">
        <f>PXIL!L41</f>
        <v>0</v>
      </c>
      <c r="AJ41" s="35">
        <f>PXIL!R41</f>
        <v>0</v>
      </c>
      <c r="AK41" s="35">
        <f>RTM_IEX!L41</f>
        <v>12.49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2.2499999999999992E-2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0.20991749999999998</v>
      </c>
      <c r="AD42">
        <f t="shared" si="1"/>
        <v>26.702582500000002</v>
      </c>
      <c r="AE42">
        <f>'IDT-1'!D42</f>
        <v>0</v>
      </c>
      <c r="AF42" s="25"/>
      <c r="AG42">
        <f t="shared" si="2"/>
        <v>26.702582500000002</v>
      </c>
      <c r="AI42" s="35">
        <f>PXIL!L42</f>
        <v>0</v>
      </c>
      <c r="AJ42" s="35">
        <f>PXIL!R42</f>
        <v>0</v>
      </c>
      <c r="AK42" s="35">
        <f>RTM_IEX!L42</f>
        <v>12.49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2.2499999999999992E-2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0.20991749999999998</v>
      </c>
      <c r="AD43">
        <f t="shared" si="1"/>
        <v>26.702582500000002</v>
      </c>
      <c r="AE43">
        <f>'IDT-1'!D43</f>
        <v>0</v>
      </c>
      <c r="AF43" s="25"/>
      <c r="AG43">
        <f t="shared" si="2"/>
        <v>26.702582500000002</v>
      </c>
      <c r="AI43" s="35">
        <f>PXIL!L43</f>
        <v>0</v>
      </c>
      <c r="AJ43" s="35">
        <f>PXIL!R43</f>
        <v>0</v>
      </c>
      <c r="AK43" s="35">
        <f>RTM_IEX!L43</f>
        <v>11.53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2.2499999999999992E-2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0.20242949999999998</v>
      </c>
      <c r="AD44">
        <f t="shared" si="1"/>
        <v>25.7500705</v>
      </c>
      <c r="AE44">
        <f>'IDT-1'!D44</f>
        <v>0</v>
      </c>
      <c r="AF44" s="25"/>
      <c r="AG44">
        <f t="shared" si="2"/>
        <v>25.7500705</v>
      </c>
      <c r="AI44" s="35">
        <f>PXIL!L44</f>
        <v>0</v>
      </c>
      <c r="AJ44" s="35">
        <f>PXIL!R44</f>
        <v>0</v>
      </c>
      <c r="AK44" s="35">
        <f>RTM_IEX!L44</f>
        <v>10.57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2.2499999999999992E-2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0.20242949999999998</v>
      </c>
      <c r="AD45">
        <f t="shared" si="1"/>
        <v>25.7500705</v>
      </c>
      <c r="AE45">
        <f>'IDT-1'!D45</f>
        <v>0</v>
      </c>
      <c r="AF45" s="25"/>
      <c r="AG45">
        <f t="shared" si="2"/>
        <v>25.7500705</v>
      </c>
      <c r="AI45" s="35">
        <f>PXIL!L45</f>
        <v>0</v>
      </c>
      <c r="AJ45" s="35">
        <f>PXIL!R45</f>
        <v>0</v>
      </c>
      <c r="AK45" s="35">
        <f>RTM_IEX!L45</f>
        <v>10.57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2.2499999999999992E-2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0.20242949999999998</v>
      </c>
      <c r="AD46">
        <f t="shared" si="1"/>
        <v>25.7500705</v>
      </c>
      <c r="AE46">
        <f>'IDT-1'!D46</f>
        <v>0</v>
      </c>
      <c r="AF46" s="25"/>
      <c r="AG46">
        <f t="shared" si="2"/>
        <v>25.7500705</v>
      </c>
      <c r="AI46" s="35">
        <f>PXIL!L46</f>
        <v>0</v>
      </c>
      <c r="AJ46" s="35">
        <f>PXIL!R46</f>
        <v>0</v>
      </c>
      <c r="AK46" s="35">
        <f>RTM_IEX!L46</f>
        <v>10.57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2.2499999999999992E-2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17.279999999999998</v>
      </c>
      <c r="AB47" s="76">
        <f>-STOA!R47</f>
        <v>0</v>
      </c>
      <c r="AC47">
        <f t="shared" si="0"/>
        <v>0.19868549999999996</v>
      </c>
      <c r="AD47">
        <f t="shared" si="1"/>
        <v>25.273814499999997</v>
      </c>
      <c r="AE47">
        <f>'IDT-1'!D47</f>
        <v>0</v>
      </c>
      <c r="AF47" s="25"/>
      <c r="AG47">
        <f t="shared" si="2"/>
        <v>25.273814499999997</v>
      </c>
      <c r="AI47" s="35">
        <f>PXIL!L47</f>
        <v>0</v>
      </c>
      <c r="AJ47" s="35">
        <f>PXIL!R47</f>
        <v>0</v>
      </c>
      <c r="AK47" s="35">
        <f>RTM_IEX!L47</f>
        <v>8.17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2.2499999999999992E-2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17.279999999999998</v>
      </c>
      <c r="AB48" s="76">
        <f>-STOA!R48</f>
        <v>0</v>
      </c>
      <c r="AC48">
        <f t="shared" si="0"/>
        <v>0.19494149999999999</v>
      </c>
      <c r="AD48">
        <f t="shared" si="1"/>
        <v>24.797558500000001</v>
      </c>
      <c r="AE48">
        <f>'IDT-1'!D48</f>
        <v>0</v>
      </c>
      <c r="AF48" s="25"/>
      <c r="AG48">
        <f t="shared" si="2"/>
        <v>24.797558500000001</v>
      </c>
      <c r="AI48" s="35">
        <f>PXIL!L48</f>
        <v>0</v>
      </c>
      <c r="AJ48" s="35">
        <f>PXIL!R48</f>
        <v>0</v>
      </c>
      <c r="AK48" s="35">
        <f>RTM_IEX!L48</f>
        <v>7.69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2.2499999999999992E-2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17.279999999999998</v>
      </c>
      <c r="AB49" s="76">
        <f>-STOA!R49</f>
        <v>0</v>
      </c>
      <c r="AC49">
        <f t="shared" si="0"/>
        <v>0.19267949999999998</v>
      </c>
      <c r="AD49">
        <f t="shared" si="1"/>
        <v>24.5098205</v>
      </c>
      <c r="AE49">
        <f>'IDT-1'!D49</f>
        <v>0</v>
      </c>
      <c r="AF49" s="25"/>
      <c r="AG49">
        <f t="shared" si="2"/>
        <v>24.5098205</v>
      </c>
      <c r="AI49" s="35">
        <f>PXIL!L49</f>
        <v>0</v>
      </c>
      <c r="AJ49" s="35">
        <f>PXIL!R49</f>
        <v>0</v>
      </c>
      <c r="AK49" s="35">
        <f>RTM_IEX!L49</f>
        <v>7.4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2.2499999999999992E-2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17.279999999999998</v>
      </c>
      <c r="AB50" s="76">
        <f>-STOA!R50</f>
        <v>0</v>
      </c>
      <c r="AC50">
        <f t="shared" si="0"/>
        <v>0.18737549999999997</v>
      </c>
      <c r="AD50">
        <f t="shared" si="1"/>
        <v>23.835124499999996</v>
      </c>
      <c r="AE50">
        <f>'IDT-1'!D50</f>
        <v>0</v>
      </c>
      <c r="AF50" s="25"/>
      <c r="AG50">
        <f t="shared" si="2"/>
        <v>23.835124499999996</v>
      </c>
      <c r="AI50" s="35">
        <f>PXIL!L50</f>
        <v>0</v>
      </c>
      <c r="AJ50" s="35">
        <f>PXIL!R50</f>
        <v>0</v>
      </c>
      <c r="AK50" s="35">
        <f>RTM_IEX!L50</f>
        <v>6.72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2.2499999999999992E-2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17.279999999999998</v>
      </c>
      <c r="AB51" s="76">
        <f>-STOA!R51</f>
        <v>0</v>
      </c>
      <c r="AC51">
        <f t="shared" si="0"/>
        <v>0.20242949999999998</v>
      </c>
      <c r="AD51">
        <f t="shared" si="1"/>
        <v>25.7500705</v>
      </c>
      <c r="AE51">
        <f>'IDT-1'!D51</f>
        <v>0</v>
      </c>
      <c r="AF51" s="25"/>
      <c r="AG51">
        <f t="shared" si="2"/>
        <v>25.7500705</v>
      </c>
      <c r="AI51" s="35">
        <f>PXIL!L51</f>
        <v>0</v>
      </c>
      <c r="AJ51" s="35">
        <f>PXIL!R51</f>
        <v>0</v>
      </c>
      <c r="AK51" s="35">
        <f>RTM_IEX!L51</f>
        <v>8.65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2.2499999999999992E-2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17.279999999999998</v>
      </c>
      <c r="AB52" s="76">
        <f>-STOA!R52</f>
        <v>0</v>
      </c>
      <c r="AC52">
        <f t="shared" si="0"/>
        <v>0.20242949999999998</v>
      </c>
      <c r="AD52">
        <f t="shared" si="1"/>
        <v>25.7500705</v>
      </c>
      <c r="AE52">
        <f>'IDT-1'!D52</f>
        <v>0</v>
      </c>
      <c r="AF52" s="25"/>
      <c r="AG52">
        <f t="shared" si="2"/>
        <v>25.7500705</v>
      </c>
      <c r="AI52" s="35">
        <f>PXIL!L52</f>
        <v>0</v>
      </c>
      <c r="AJ52" s="35">
        <f>PXIL!R52</f>
        <v>0</v>
      </c>
      <c r="AK52" s="35">
        <f>RTM_IEX!L52</f>
        <v>8.65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2.2499999999999992E-2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17.279999999999998</v>
      </c>
      <c r="AB53" s="76">
        <f>-STOA!R53</f>
        <v>0</v>
      </c>
      <c r="AC53">
        <f t="shared" si="0"/>
        <v>0.20242949999999998</v>
      </c>
      <c r="AD53">
        <f t="shared" si="1"/>
        <v>25.7500705</v>
      </c>
      <c r="AE53">
        <f>'IDT-1'!D53</f>
        <v>0</v>
      </c>
      <c r="AF53" s="25"/>
      <c r="AG53">
        <f t="shared" si="2"/>
        <v>25.7500705</v>
      </c>
      <c r="AI53" s="35">
        <f>PXIL!L53</f>
        <v>0</v>
      </c>
      <c r="AJ53" s="35">
        <f>PXIL!R53</f>
        <v>0</v>
      </c>
      <c r="AK53" s="35">
        <f>RTM_IEX!L53</f>
        <v>8.65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2.2499999999999992E-2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17.279999999999998</v>
      </c>
      <c r="AB54" s="76">
        <f>-STOA!R54</f>
        <v>0</v>
      </c>
      <c r="AC54">
        <f t="shared" si="0"/>
        <v>0.20242949999999998</v>
      </c>
      <c r="AD54">
        <f t="shared" si="1"/>
        <v>25.7500705</v>
      </c>
      <c r="AE54">
        <f>'IDT-1'!D54</f>
        <v>0</v>
      </c>
      <c r="AF54" s="25"/>
      <c r="AG54">
        <f t="shared" si="2"/>
        <v>25.7500705</v>
      </c>
      <c r="AI54" s="35">
        <f>PXIL!L54</f>
        <v>0</v>
      </c>
      <c r="AJ54" s="35">
        <f>PXIL!R54</f>
        <v>0</v>
      </c>
      <c r="AK54" s="35">
        <f>RTM_IEX!L54</f>
        <v>8.65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2.2499999999999992E-2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0.19494150000000002</v>
      </c>
      <c r="AD55">
        <f t="shared" si="1"/>
        <v>24.797558500000001</v>
      </c>
      <c r="AE55">
        <f>'IDT-1'!D55</f>
        <v>0</v>
      </c>
      <c r="AF55" s="25"/>
      <c r="AG55">
        <f t="shared" si="2"/>
        <v>24.797558500000001</v>
      </c>
      <c r="AI55" s="35">
        <f>PXIL!L55</f>
        <v>0</v>
      </c>
      <c r="AJ55" s="35">
        <f>PXIL!R55</f>
        <v>0</v>
      </c>
      <c r="AK55" s="35">
        <f>RTM_IEX!L55</f>
        <v>8.65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2.2499999999999992E-2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0.1926795</v>
      </c>
      <c r="AD56">
        <f t="shared" si="1"/>
        <v>24.5098205</v>
      </c>
      <c r="AE56">
        <f>'IDT-1'!D56</f>
        <v>0</v>
      </c>
      <c r="AF56" s="25"/>
      <c r="AG56">
        <f t="shared" si="2"/>
        <v>24.5098205</v>
      </c>
      <c r="AI56" s="35">
        <f>PXIL!L56</f>
        <v>0</v>
      </c>
      <c r="AJ56" s="35">
        <f>PXIL!R56</f>
        <v>0</v>
      </c>
      <c r="AK56" s="35">
        <f>RTM_IEX!L56</f>
        <v>8.36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2.2499999999999992E-2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0.18370950000000003</v>
      </c>
      <c r="AD57">
        <f t="shared" si="1"/>
        <v>23.368790500000003</v>
      </c>
      <c r="AE57">
        <f>'IDT-1'!D57</f>
        <v>0</v>
      </c>
      <c r="AF57" s="25"/>
      <c r="AG57">
        <f t="shared" si="2"/>
        <v>23.368790500000003</v>
      </c>
      <c r="AI57" s="35">
        <f>PXIL!L57</f>
        <v>0</v>
      </c>
      <c r="AJ57" s="35">
        <f>PXIL!R57</f>
        <v>0</v>
      </c>
      <c r="AK57" s="35">
        <f>RTM_IEX!L57</f>
        <v>7.21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2.2499999999999992E-2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0.17988750000000001</v>
      </c>
      <c r="AD58">
        <f t="shared" si="1"/>
        <v>22.8826125</v>
      </c>
      <c r="AE58">
        <f>'IDT-1'!D58</f>
        <v>0</v>
      </c>
      <c r="AF58" s="25"/>
      <c r="AG58">
        <f t="shared" si="2"/>
        <v>22.8826125</v>
      </c>
      <c r="AI58" s="35">
        <f>PXIL!L58</f>
        <v>0</v>
      </c>
      <c r="AJ58" s="35">
        <f>PXIL!R58</f>
        <v>0</v>
      </c>
      <c r="AK58" s="35">
        <f>RTM_IEX!L58</f>
        <v>6.72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2.2499999999999992E-2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0.1799655</v>
      </c>
      <c r="AD59">
        <f t="shared" si="1"/>
        <v>22.8925345</v>
      </c>
      <c r="AE59">
        <f>'IDT-1'!D59</f>
        <v>0</v>
      </c>
      <c r="AF59" s="25"/>
      <c r="AG59">
        <f t="shared" si="2"/>
        <v>22.8925345</v>
      </c>
      <c r="AI59" s="35">
        <f>PXIL!L59</f>
        <v>0</v>
      </c>
      <c r="AJ59" s="35">
        <f>PXIL!R59</f>
        <v>0</v>
      </c>
      <c r="AK59" s="35">
        <f>RTM_IEX!L59</f>
        <v>7.69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2.2499999999999992E-2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0.1799655</v>
      </c>
      <c r="AD60">
        <f t="shared" si="1"/>
        <v>22.8925345</v>
      </c>
      <c r="AE60">
        <f>'IDT-1'!D60</f>
        <v>0</v>
      </c>
      <c r="AF60" s="25"/>
      <c r="AG60">
        <f t="shared" si="2"/>
        <v>22.8925345</v>
      </c>
      <c r="AI60" s="35">
        <f>PXIL!L60</f>
        <v>0</v>
      </c>
      <c r="AJ60" s="35">
        <f>PXIL!R60</f>
        <v>0</v>
      </c>
      <c r="AK60" s="35">
        <f>RTM_IEX!L60</f>
        <v>7.69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2.2499999999999992E-2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0.1746615</v>
      </c>
      <c r="AD61">
        <f t="shared" si="1"/>
        <v>22.217838499999999</v>
      </c>
      <c r="AE61">
        <f>'IDT-1'!D61</f>
        <v>0</v>
      </c>
      <c r="AF61" s="25"/>
      <c r="AG61">
        <f t="shared" si="2"/>
        <v>22.217838499999999</v>
      </c>
      <c r="AI61" s="35">
        <f>PXIL!L61</f>
        <v>0</v>
      </c>
      <c r="AJ61" s="35">
        <f>PXIL!R61</f>
        <v>0</v>
      </c>
      <c r="AK61" s="35">
        <f>RTM_IEX!L61</f>
        <v>7.01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2.2499999999999992E-2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0.17395949999999999</v>
      </c>
      <c r="AD62">
        <f t="shared" si="1"/>
        <v>22.128540500000003</v>
      </c>
      <c r="AE62">
        <f>'IDT-1'!D62</f>
        <v>0</v>
      </c>
      <c r="AF62" s="25"/>
      <c r="AG62">
        <f t="shared" si="2"/>
        <v>22.128540500000003</v>
      </c>
      <c r="AI62" s="35">
        <f>PXIL!L62</f>
        <v>0</v>
      </c>
      <c r="AJ62" s="35">
        <f>PXIL!R62</f>
        <v>0</v>
      </c>
      <c r="AK62" s="35">
        <f>RTM_IEX!L62</f>
        <v>6.92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2.2499999999999992E-2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0.17395949999999999</v>
      </c>
      <c r="AD63">
        <f t="shared" si="1"/>
        <v>22.128540500000003</v>
      </c>
      <c r="AE63">
        <f>'IDT-1'!D63</f>
        <v>0</v>
      </c>
      <c r="AF63" s="25"/>
      <c r="AG63">
        <f t="shared" si="2"/>
        <v>22.128540500000003</v>
      </c>
      <c r="AI63" s="35">
        <f>PXIL!L63</f>
        <v>0</v>
      </c>
      <c r="AJ63" s="35">
        <f>PXIL!R63</f>
        <v>0</v>
      </c>
      <c r="AK63" s="35">
        <f>RTM_IEX!L63</f>
        <v>6.92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2.2499999999999992E-2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0.1746615</v>
      </c>
      <c r="AD64">
        <f t="shared" si="1"/>
        <v>22.217838499999999</v>
      </c>
      <c r="AE64">
        <f>'IDT-1'!D64</f>
        <v>0</v>
      </c>
      <c r="AF64" s="25"/>
      <c r="AG64">
        <f t="shared" si="2"/>
        <v>22.217838499999999</v>
      </c>
      <c r="AI64" s="35">
        <f>PXIL!L64</f>
        <v>0</v>
      </c>
      <c r="AJ64" s="35">
        <f>PXIL!R64</f>
        <v>0</v>
      </c>
      <c r="AK64" s="35">
        <f>RTM_IEX!L64</f>
        <v>7.01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2.2499999999999992E-2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0.17622149999999998</v>
      </c>
      <c r="AD65">
        <f t="shared" si="1"/>
        <v>22.416278500000001</v>
      </c>
      <c r="AE65">
        <f>'IDT-1'!D65</f>
        <v>0</v>
      </c>
      <c r="AF65" s="25"/>
      <c r="AG65">
        <f t="shared" si="2"/>
        <v>22.416278500000001</v>
      </c>
      <c r="AI65" s="35">
        <f>PXIL!L65</f>
        <v>0</v>
      </c>
      <c r="AJ65" s="35">
        <f>PXIL!R65</f>
        <v>0</v>
      </c>
      <c r="AK65" s="35">
        <f>RTM_IEX!L65</f>
        <v>7.21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2.2499999999999992E-2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0.17840549999999999</v>
      </c>
      <c r="AD66">
        <f t="shared" si="1"/>
        <v>22.694094500000002</v>
      </c>
      <c r="AE66">
        <f>'IDT-1'!D66</f>
        <v>0</v>
      </c>
      <c r="AF66" s="25"/>
      <c r="AG66">
        <f t="shared" si="2"/>
        <v>22.694094500000002</v>
      </c>
      <c r="AI66" s="35">
        <f>PXIL!L66</f>
        <v>0</v>
      </c>
      <c r="AJ66" s="35">
        <f>PXIL!R66</f>
        <v>0</v>
      </c>
      <c r="AK66" s="35">
        <f>RTM_IEX!L66</f>
        <v>7.49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2.2499999999999992E-2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13.439999999999998</v>
      </c>
      <c r="AB67" s="76">
        <f>-STOA!R67</f>
        <v>0</v>
      </c>
      <c r="AC67">
        <f t="shared" si="0"/>
        <v>0.17840549999999999</v>
      </c>
      <c r="AD67">
        <f t="shared" si="1"/>
        <v>22.694094499999999</v>
      </c>
      <c r="AE67">
        <f>'IDT-1'!D67</f>
        <v>0</v>
      </c>
      <c r="AF67" s="25"/>
      <c r="AG67">
        <f t="shared" si="2"/>
        <v>22.694094499999999</v>
      </c>
      <c r="AI67" s="35">
        <f>PXIL!L67</f>
        <v>0</v>
      </c>
      <c r="AJ67" s="35">
        <f>PXIL!R67</f>
        <v>0</v>
      </c>
      <c r="AK67" s="35">
        <f>RTM_IEX!L67</f>
        <v>9.41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2.2499999999999992E-2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13.439999999999998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0.1799655</v>
      </c>
      <c r="AD68">
        <f t="shared" ref="AD68:AD98" si="4">SUM(B68:AB68,AI68:AV68)-AC68</f>
        <v>22.892534499999996</v>
      </c>
      <c r="AE68">
        <f>'IDT-1'!D68</f>
        <v>0</v>
      </c>
      <c r="AF68" s="25"/>
      <c r="AG68">
        <f t="shared" ref="AG68:AG98" si="5">SUM(AD68:AF68)</f>
        <v>22.892534499999996</v>
      </c>
      <c r="AI68" s="35">
        <f>PXIL!L68</f>
        <v>0</v>
      </c>
      <c r="AJ68" s="35">
        <f>PXIL!R68</f>
        <v>0</v>
      </c>
      <c r="AK68" s="35">
        <f>RTM_IEX!L68</f>
        <v>9.61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2.2499999999999992E-2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13.439999999999998</v>
      </c>
      <c r="AB69" s="76">
        <f>-STOA!R69</f>
        <v>0</v>
      </c>
      <c r="AC69">
        <f t="shared" si="3"/>
        <v>0.1799655</v>
      </c>
      <c r="AD69">
        <f t="shared" si="4"/>
        <v>22.892534499999996</v>
      </c>
      <c r="AE69">
        <f>'IDT-1'!D69</f>
        <v>0</v>
      </c>
      <c r="AF69" s="25"/>
      <c r="AG69">
        <f t="shared" si="5"/>
        <v>22.892534499999996</v>
      </c>
      <c r="AI69" s="35">
        <f>PXIL!L69</f>
        <v>0</v>
      </c>
      <c r="AJ69" s="35">
        <f>PXIL!R69</f>
        <v>0</v>
      </c>
      <c r="AK69" s="35">
        <f>RTM_IEX!L69</f>
        <v>9.61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2.2499999999999992E-2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13.439999999999998</v>
      </c>
      <c r="AB70" s="76">
        <f>-STOA!R70</f>
        <v>0</v>
      </c>
      <c r="AC70">
        <f t="shared" si="3"/>
        <v>0.18370949999999997</v>
      </c>
      <c r="AD70">
        <f t="shared" si="4"/>
        <v>23.368790499999999</v>
      </c>
      <c r="AE70">
        <f>'IDT-1'!D70</f>
        <v>0</v>
      </c>
      <c r="AF70" s="25"/>
      <c r="AG70">
        <f t="shared" si="5"/>
        <v>23.368790499999999</v>
      </c>
      <c r="AI70" s="35">
        <f>PXIL!L70</f>
        <v>0</v>
      </c>
      <c r="AJ70" s="35">
        <f>PXIL!R70</f>
        <v>0</v>
      </c>
      <c r="AK70" s="35">
        <f>RTM_IEX!L70</f>
        <v>10.09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2.2499999999999992E-2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0.1837095</v>
      </c>
      <c r="AD71">
        <f t="shared" si="4"/>
        <v>23.368790500000003</v>
      </c>
      <c r="AE71">
        <f>'IDT-1'!D71</f>
        <v>0</v>
      </c>
      <c r="AF71" s="25"/>
      <c r="AG71">
        <f t="shared" si="5"/>
        <v>23.368790500000003</v>
      </c>
      <c r="AI71" s="35">
        <f>PXIL!L71</f>
        <v>0</v>
      </c>
      <c r="AJ71" s="35">
        <f>PXIL!R71</f>
        <v>0</v>
      </c>
      <c r="AK71" s="35">
        <f>RTM_IEX!L71</f>
        <v>12.01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2.2499999999999992E-2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0.1874535</v>
      </c>
      <c r="AD72">
        <f t="shared" si="4"/>
        <v>23.845046499999999</v>
      </c>
      <c r="AE72">
        <f>'IDT-1'!D72</f>
        <v>0</v>
      </c>
      <c r="AF72" s="25"/>
      <c r="AG72">
        <f t="shared" si="5"/>
        <v>23.845046499999999</v>
      </c>
      <c r="AI72" s="35">
        <f>PXIL!L72</f>
        <v>0</v>
      </c>
      <c r="AJ72" s="35">
        <f>PXIL!R72</f>
        <v>0</v>
      </c>
      <c r="AK72" s="35">
        <f>RTM_IEX!L72</f>
        <v>12.49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2.2499999999999992E-2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0.17973149999999999</v>
      </c>
      <c r="AD73">
        <f t="shared" si="4"/>
        <v>22.862768500000001</v>
      </c>
      <c r="AE73">
        <f>'IDT-1'!D73</f>
        <v>0</v>
      </c>
      <c r="AF73" s="25"/>
      <c r="AG73">
        <f t="shared" si="5"/>
        <v>22.862768500000001</v>
      </c>
      <c r="AI73" s="35">
        <f>PXIL!L73</f>
        <v>0</v>
      </c>
      <c r="AJ73" s="35">
        <f>PXIL!R73</f>
        <v>0</v>
      </c>
      <c r="AK73" s="35">
        <f>RTM_IEX!L73</f>
        <v>11.5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2.2499999999999992E-2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0.19868549999999999</v>
      </c>
      <c r="AD74">
        <f t="shared" si="4"/>
        <v>25.2738145</v>
      </c>
      <c r="AE74">
        <f>'IDT-1'!D74</f>
        <v>0</v>
      </c>
      <c r="AF74" s="25"/>
      <c r="AG74">
        <f t="shared" si="5"/>
        <v>25.2738145</v>
      </c>
      <c r="AI74" s="35">
        <f>PXIL!L74</f>
        <v>0</v>
      </c>
      <c r="AJ74" s="35">
        <f>PXIL!R74</f>
        <v>0</v>
      </c>
      <c r="AK74" s="35">
        <f>RTM_IEX!L74</f>
        <v>13.93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2.2499999999999992E-2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0.1705275</v>
      </c>
      <c r="AD75">
        <f t="shared" si="4"/>
        <v>21.691972499999999</v>
      </c>
      <c r="AE75">
        <f>'IDT-1'!D75</f>
        <v>0</v>
      </c>
      <c r="AF75" s="25"/>
      <c r="AG75">
        <f t="shared" si="5"/>
        <v>21.691972499999999</v>
      </c>
      <c r="AI75" s="35">
        <f>PXIL!L75</f>
        <v>0</v>
      </c>
      <c r="AJ75" s="35">
        <f>PXIL!R75</f>
        <v>0</v>
      </c>
      <c r="AK75" s="35">
        <f>RTM_IEX!L75</f>
        <v>11.28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2.2499999999999992E-2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0.1791855</v>
      </c>
      <c r="AD76">
        <f t="shared" si="4"/>
        <v>22.793314500000001</v>
      </c>
      <c r="AE76">
        <f>'IDT-1'!D76</f>
        <v>0</v>
      </c>
      <c r="AF76" s="25"/>
      <c r="AG76">
        <f t="shared" si="5"/>
        <v>22.793314500000001</v>
      </c>
      <c r="AI76" s="35">
        <f>PXIL!L76</f>
        <v>0</v>
      </c>
      <c r="AJ76" s="35">
        <f>PXIL!R76</f>
        <v>0</v>
      </c>
      <c r="AK76" s="35">
        <f>RTM_IEX!L76</f>
        <v>12.39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2.2499999999999992E-2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0.19665749999999999</v>
      </c>
      <c r="AD77">
        <f t="shared" si="4"/>
        <v>25.015842499999998</v>
      </c>
      <c r="AE77">
        <f>'IDT-1'!D77</f>
        <v>0</v>
      </c>
      <c r="AF77" s="25"/>
      <c r="AG77">
        <f t="shared" si="5"/>
        <v>25.015842499999998</v>
      </c>
      <c r="AI77" s="35">
        <f>PXIL!L77</f>
        <v>0</v>
      </c>
      <c r="AJ77" s="35">
        <f>PXIL!R77</f>
        <v>0</v>
      </c>
      <c r="AK77" s="35">
        <f>RTM_IEX!L77</f>
        <v>14.63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2.2499999999999992E-2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0.19868549999999999</v>
      </c>
      <c r="AD78">
        <f t="shared" si="4"/>
        <v>25.2738145</v>
      </c>
      <c r="AE78">
        <f>'IDT-1'!D78</f>
        <v>0</v>
      </c>
      <c r="AF78" s="25"/>
      <c r="AG78">
        <f t="shared" si="5"/>
        <v>25.2738145</v>
      </c>
      <c r="AI78" s="35">
        <f>PXIL!L78</f>
        <v>0</v>
      </c>
      <c r="AJ78" s="35">
        <f>PXIL!R78</f>
        <v>0</v>
      </c>
      <c r="AK78" s="35">
        <f>RTM_IEX!L78</f>
        <v>14.89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1.4999999999999999E-2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0.19488299999999997</v>
      </c>
      <c r="AD79">
        <f t="shared" si="4"/>
        <v>24.790116999999999</v>
      </c>
      <c r="AE79">
        <f>'IDT-1'!D79</f>
        <v>0</v>
      </c>
      <c r="AF79" s="25"/>
      <c r="AG79">
        <f t="shared" si="5"/>
        <v>24.790116999999999</v>
      </c>
      <c r="AI79" s="35">
        <f>PXIL!L79</f>
        <v>0</v>
      </c>
      <c r="AJ79" s="35">
        <f>PXIL!R79</f>
        <v>0</v>
      </c>
      <c r="AK79" s="35">
        <f>RTM_IEX!L79</f>
        <v>14.41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1.4999999999999999E-2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0.19488299999999997</v>
      </c>
      <c r="AD80">
        <f t="shared" si="4"/>
        <v>24.790116999999999</v>
      </c>
      <c r="AE80">
        <f>'IDT-1'!D80</f>
        <v>0</v>
      </c>
      <c r="AF80" s="25"/>
      <c r="AG80">
        <f t="shared" si="5"/>
        <v>24.790116999999999</v>
      </c>
      <c r="AI80" s="35">
        <f>PXIL!L80</f>
        <v>0</v>
      </c>
      <c r="AJ80" s="35">
        <f>PXIL!R80</f>
        <v>0</v>
      </c>
      <c r="AK80" s="35">
        <f>RTM_IEX!L80</f>
        <v>14.41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1.4999999999999999E-2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0.17990699999999998</v>
      </c>
      <c r="AD81">
        <f t="shared" si="4"/>
        <v>22.885092999999998</v>
      </c>
      <c r="AE81">
        <f>'IDT-1'!D81</f>
        <v>0</v>
      </c>
      <c r="AF81" s="25"/>
      <c r="AG81">
        <f t="shared" si="5"/>
        <v>22.885092999999998</v>
      </c>
      <c r="AI81" s="35">
        <f>PXIL!L81</f>
        <v>0</v>
      </c>
      <c r="AJ81" s="35">
        <f>PXIL!R81</f>
        <v>0</v>
      </c>
      <c r="AK81" s="35">
        <f>RTM_IEX!L81</f>
        <v>12.49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1.4999999999999999E-2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0.17990699999999998</v>
      </c>
      <c r="AD82">
        <f t="shared" si="4"/>
        <v>22.885092999999998</v>
      </c>
      <c r="AE82">
        <f>'IDT-1'!D82</f>
        <v>0</v>
      </c>
      <c r="AF82" s="25"/>
      <c r="AG82">
        <f t="shared" si="5"/>
        <v>22.885092999999998</v>
      </c>
      <c r="AI82" s="35">
        <f>PXIL!L82</f>
        <v>0</v>
      </c>
      <c r="AJ82" s="35">
        <f>PXIL!R82</f>
        <v>0</v>
      </c>
      <c r="AK82" s="35">
        <f>RTM_IEX!L82</f>
        <v>12.49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1.4999999999999999E-2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0.17990699999999998</v>
      </c>
      <c r="AD83">
        <f t="shared" si="4"/>
        <v>22.885092999999998</v>
      </c>
      <c r="AE83">
        <f>'IDT-1'!D83</f>
        <v>0</v>
      </c>
      <c r="AF83" s="25"/>
      <c r="AG83">
        <f t="shared" si="5"/>
        <v>22.885092999999998</v>
      </c>
      <c r="AI83" s="35">
        <f>PXIL!L83</f>
        <v>0</v>
      </c>
      <c r="AJ83" s="35">
        <f>PXIL!R83</f>
        <v>0</v>
      </c>
      <c r="AK83" s="35">
        <f>RTM_IEX!L83</f>
        <v>12.49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1.4999999999999999E-2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0.17990699999999998</v>
      </c>
      <c r="AD84">
        <f t="shared" si="4"/>
        <v>22.885092999999998</v>
      </c>
      <c r="AE84">
        <f>'IDT-1'!D84</f>
        <v>0</v>
      </c>
      <c r="AF84" s="25"/>
      <c r="AG84">
        <f t="shared" si="5"/>
        <v>22.885092999999998</v>
      </c>
      <c r="AI84" s="35">
        <f>PXIL!L84</f>
        <v>0</v>
      </c>
      <c r="AJ84" s="35">
        <f>PXIL!R84</f>
        <v>0</v>
      </c>
      <c r="AK84" s="35">
        <f>RTM_IEX!L84</f>
        <v>12.49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1.4999999999999999E-2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0.17990699999999998</v>
      </c>
      <c r="AD85">
        <f t="shared" si="4"/>
        <v>22.885092999999998</v>
      </c>
      <c r="AE85">
        <f>'IDT-1'!D85</f>
        <v>0</v>
      </c>
      <c r="AF85" s="25"/>
      <c r="AG85">
        <f t="shared" si="5"/>
        <v>22.885092999999998</v>
      </c>
      <c r="AI85" s="35">
        <f>PXIL!L85</f>
        <v>0</v>
      </c>
      <c r="AJ85" s="35">
        <f>PXIL!R85</f>
        <v>0</v>
      </c>
      <c r="AK85" s="35">
        <f>RTM_IEX!L85</f>
        <v>12.49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1.4999999999999999E-2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0.17241899999999999</v>
      </c>
      <c r="AD86">
        <f t="shared" si="4"/>
        <v>21.932580999999995</v>
      </c>
      <c r="AE86">
        <f>'IDT-1'!D86</f>
        <v>0</v>
      </c>
      <c r="AF86" s="25"/>
      <c r="AG86">
        <f t="shared" si="5"/>
        <v>21.932580999999995</v>
      </c>
      <c r="AI86" s="35">
        <f>PXIL!L86</f>
        <v>0</v>
      </c>
      <c r="AJ86" s="35">
        <f>PXIL!R86</f>
        <v>0</v>
      </c>
      <c r="AK86" s="35">
        <f>RTM_IEX!L86</f>
        <v>11.53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1.4999999999999999E-2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0.17241899999999999</v>
      </c>
      <c r="AD87">
        <f t="shared" si="4"/>
        <v>21.932580999999995</v>
      </c>
      <c r="AE87">
        <f>'IDT-1'!D87</f>
        <v>0</v>
      </c>
      <c r="AF87" s="25"/>
      <c r="AG87">
        <f t="shared" si="5"/>
        <v>21.932580999999995</v>
      </c>
      <c r="AI87" s="35">
        <f>PXIL!L87</f>
        <v>0</v>
      </c>
      <c r="AJ87" s="35">
        <f>PXIL!R87</f>
        <v>0</v>
      </c>
      <c r="AK87" s="35">
        <f>RTM_IEX!L87</f>
        <v>11.53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1.4999999999999999E-2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0.16493099999999999</v>
      </c>
      <c r="AD88">
        <f t="shared" si="4"/>
        <v>20.980069</v>
      </c>
      <c r="AE88">
        <f>'IDT-1'!D88</f>
        <v>0</v>
      </c>
      <c r="AF88" s="25"/>
      <c r="AG88">
        <f t="shared" si="5"/>
        <v>20.980069</v>
      </c>
      <c r="AI88" s="35">
        <f>PXIL!L88</f>
        <v>0</v>
      </c>
      <c r="AJ88" s="35">
        <f>PXIL!R88</f>
        <v>0</v>
      </c>
      <c r="AK88" s="35">
        <f>RTM_IEX!L88</f>
        <v>10.57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1.4999999999999999E-2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0.157443</v>
      </c>
      <c r="AD89">
        <f t="shared" si="4"/>
        <v>20.027556999999998</v>
      </c>
      <c r="AE89">
        <f>'IDT-1'!D89</f>
        <v>0</v>
      </c>
      <c r="AF89" s="25"/>
      <c r="AG89">
        <f t="shared" si="5"/>
        <v>20.027556999999998</v>
      </c>
      <c r="AI89" s="35">
        <f>PXIL!L89</f>
        <v>0</v>
      </c>
      <c r="AJ89" s="35">
        <f>PXIL!R89</f>
        <v>0</v>
      </c>
      <c r="AK89" s="35">
        <f>RTM_IEX!L89</f>
        <v>9.61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1.4999999999999999E-2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0.157443</v>
      </c>
      <c r="AD90">
        <f t="shared" si="4"/>
        <v>20.027556999999998</v>
      </c>
      <c r="AE90">
        <f>'IDT-1'!D90</f>
        <v>0</v>
      </c>
      <c r="AF90" s="25"/>
      <c r="AG90">
        <f t="shared" si="5"/>
        <v>20.027556999999998</v>
      </c>
      <c r="AI90" s="35">
        <f>PXIL!L90</f>
        <v>0</v>
      </c>
      <c r="AJ90" s="35">
        <f>PXIL!R90</f>
        <v>0</v>
      </c>
      <c r="AK90" s="35">
        <f>RTM_IEX!L90</f>
        <v>9.61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1.4999999999999999E-2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0.15518099999999999</v>
      </c>
      <c r="AD91">
        <f t="shared" si="4"/>
        <v>19.739819000000001</v>
      </c>
      <c r="AE91">
        <f>'IDT-1'!D91</f>
        <v>0</v>
      </c>
      <c r="AF91" s="25"/>
      <c r="AG91">
        <f t="shared" si="5"/>
        <v>19.739819000000001</v>
      </c>
      <c r="AI91" s="35">
        <f>PXIL!L91</f>
        <v>0</v>
      </c>
      <c r="AJ91" s="35">
        <f>PXIL!R91</f>
        <v>0</v>
      </c>
      <c r="AK91" s="35">
        <f>RTM_IEX!L91</f>
        <v>9.32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1.4999999999999999E-2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0.149955</v>
      </c>
      <c r="AD92">
        <f t="shared" si="4"/>
        <v>19.075045000000003</v>
      </c>
      <c r="AE92">
        <f>'IDT-1'!D92</f>
        <v>0</v>
      </c>
      <c r="AF92" s="25"/>
      <c r="AG92">
        <f t="shared" si="5"/>
        <v>19.075045000000003</v>
      </c>
      <c r="AI92" s="35">
        <f>PXIL!L92</f>
        <v>0</v>
      </c>
      <c r="AJ92" s="35">
        <f>PXIL!R92</f>
        <v>0</v>
      </c>
      <c r="AK92" s="35">
        <f>RTM_IEX!L92</f>
        <v>8.65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1.4999999999999999E-2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0.149175</v>
      </c>
      <c r="AD93">
        <f t="shared" si="4"/>
        <v>18.975825</v>
      </c>
      <c r="AE93">
        <f>'IDT-1'!D93</f>
        <v>0</v>
      </c>
      <c r="AF93" s="25"/>
      <c r="AG93">
        <f t="shared" si="5"/>
        <v>18.975825</v>
      </c>
      <c r="AI93" s="35">
        <f>PXIL!L93</f>
        <v>0</v>
      </c>
      <c r="AJ93" s="35">
        <f>PXIL!R93</f>
        <v>0</v>
      </c>
      <c r="AK93" s="35">
        <f>RTM_IEX!L93</f>
        <v>8.5500000000000007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1.4999999999999999E-2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0.14394899999999999</v>
      </c>
      <c r="AD94">
        <f t="shared" si="4"/>
        <v>18.311050999999999</v>
      </c>
      <c r="AE94">
        <f>'IDT-1'!D94</f>
        <v>0</v>
      </c>
      <c r="AF94" s="25"/>
      <c r="AG94">
        <f t="shared" si="5"/>
        <v>18.311050999999999</v>
      </c>
      <c r="AI94" s="35">
        <f>PXIL!L94</f>
        <v>0</v>
      </c>
      <c r="AJ94" s="35">
        <f>PXIL!R94</f>
        <v>0</v>
      </c>
      <c r="AK94" s="35">
        <f>RTM_IEX!L94</f>
        <v>7.88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1.4999999999999999E-2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0.140205</v>
      </c>
      <c r="AD95">
        <f t="shared" si="4"/>
        <v>17.834795</v>
      </c>
      <c r="AE95">
        <f>'IDT-1'!D95</f>
        <v>0</v>
      </c>
      <c r="AF95" s="25"/>
      <c r="AG95">
        <f t="shared" si="5"/>
        <v>17.834795</v>
      </c>
      <c r="AI95" s="35">
        <f>PXIL!L95</f>
        <v>0</v>
      </c>
      <c r="AJ95" s="35">
        <f>PXIL!R95</f>
        <v>0</v>
      </c>
      <c r="AK95" s="35">
        <f>RTM_IEX!L95</f>
        <v>7.4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1.4999999999999999E-2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0.13872299999999999</v>
      </c>
      <c r="AD96">
        <f t="shared" si="4"/>
        <v>17.646277000000001</v>
      </c>
      <c r="AE96">
        <f>'IDT-1'!D96</f>
        <v>0</v>
      </c>
      <c r="AF96" s="25"/>
      <c r="AG96">
        <f t="shared" si="5"/>
        <v>17.646277000000001</v>
      </c>
      <c r="AI96" s="35">
        <f>PXIL!L96</f>
        <v>0</v>
      </c>
      <c r="AJ96" s="35">
        <f>PXIL!R96</f>
        <v>0</v>
      </c>
      <c r="AK96" s="35">
        <f>RTM_IEX!L96</f>
        <v>7.21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1.4999999999999999E-2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0.136461</v>
      </c>
      <c r="AD97">
        <f t="shared" si="4"/>
        <v>17.358538999999997</v>
      </c>
      <c r="AE97">
        <f>'IDT-1'!D97</f>
        <v>0</v>
      </c>
      <c r="AF97" s="25"/>
      <c r="AG97">
        <f t="shared" si="5"/>
        <v>17.358538999999997</v>
      </c>
      <c r="AI97" s="35">
        <f>PXIL!L97</f>
        <v>0</v>
      </c>
      <c r="AJ97" s="35">
        <f>PXIL!R97</f>
        <v>0</v>
      </c>
      <c r="AK97" s="35">
        <f>RTM_IEX!L97</f>
        <v>6.92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1.4999999999999999E-2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0.135681</v>
      </c>
      <c r="AD98">
        <f t="shared" si="4"/>
        <v>17.259318999999998</v>
      </c>
      <c r="AE98">
        <f>'IDT-1'!D98</f>
        <v>0</v>
      </c>
      <c r="AF98" s="25"/>
      <c r="AG98">
        <f t="shared" si="5"/>
        <v>17.259318999999998</v>
      </c>
      <c r="AI98" s="35">
        <f>PXIL!L98</f>
        <v>0</v>
      </c>
      <c r="AJ98" s="35">
        <f>PXIL!R98</f>
        <v>0</v>
      </c>
      <c r="AK98" s="35">
        <f>RTM_IEX!L98</f>
        <v>6.82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5.0249999999999893E-4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4.0828905000000011E-3</v>
      </c>
      <c r="AD99">
        <f t="shared" si="6"/>
        <v>0.51936460949999996</v>
      </c>
      <c r="AE99">
        <f t="shared" ref="AE99:AT99" si="7">SUM(AE3:AE98)/4000</f>
        <v>0</v>
      </c>
      <c r="AG99">
        <f t="shared" si="7"/>
        <v>0.51936460949999996</v>
      </c>
      <c r="AI99">
        <f t="shared" si="7"/>
        <v>0</v>
      </c>
      <c r="AJ99">
        <f t="shared" si="7"/>
        <v>0</v>
      </c>
      <c r="AK99">
        <f t="shared" si="7"/>
        <v>0.22822499999999998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45614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0.143988</v>
      </c>
      <c r="AD3">
        <f>SUM(B3:AB3,AI3:AV3)-AC3</f>
        <v>18.316012000000001</v>
      </c>
      <c r="AE3">
        <v>0</v>
      </c>
      <c r="AF3" s="25"/>
      <c r="AG3">
        <f>SUM(AD3:AF3)</f>
        <v>18.316012000000001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19.07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0.14874599999999999</v>
      </c>
      <c r="AD4">
        <f t="shared" ref="AD4:AD67" si="1">SUM(B4:AB4,AI4:AV4)-AC4</f>
        <v>18.921254000000001</v>
      </c>
      <c r="AE4">
        <v>0</v>
      </c>
      <c r="AF4" s="25"/>
      <c r="AG4">
        <f t="shared" ref="AG4:AG67" si="2">SUM(AD4:AF4)</f>
        <v>18.921254000000001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0.14975999999999998</v>
      </c>
      <c r="AD5">
        <f t="shared" si="1"/>
        <v>19.050239999999999</v>
      </c>
      <c r="AE5">
        <v>0</v>
      </c>
      <c r="AF5" s="25"/>
      <c r="AG5">
        <f t="shared" si="2"/>
        <v>19.050239999999999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15.61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0.12175799999999999</v>
      </c>
      <c r="AD6">
        <f t="shared" si="1"/>
        <v>15.488242</v>
      </c>
      <c r="AE6">
        <v>0</v>
      </c>
      <c r="AF6" s="25"/>
      <c r="AG6">
        <f t="shared" si="2"/>
        <v>15.488242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0.123474</v>
      </c>
      <c r="AD7">
        <f t="shared" si="1"/>
        <v>15.706526</v>
      </c>
      <c r="AE7">
        <v>0</v>
      </c>
      <c r="AF7" s="25"/>
      <c r="AG7">
        <f t="shared" si="2"/>
        <v>15.706526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0.10865399999999999</v>
      </c>
      <c r="AD8">
        <f t="shared" si="1"/>
        <v>13.821346</v>
      </c>
      <c r="AE8">
        <v>0</v>
      </c>
      <c r="AF8" s="25"/>
      <c r="AG8">
        <f t="shared" si="2"/>
        <v>13.821346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0.11465999999999998</v>
      </c>
      <c r="AD9">
        <f t="shared" si="1"/>
        <v>14.585339999999999</v>
      </c>
      <c r="AE9">
        <v>0</v>
      </c>
      <c r="AF9" s="25"/>
      <c r="AG9">
        <f t="shared" si="2"/>
        <v>14.585339999999999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16.13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0.12581399999999998</v>
      </c>
      <c r="AD10">
        <f t="shared" si="1"/>
        <v>16.004186000000001</v>
      </c>
      <c r="AE10">
        <v>0</v>
      </c>
      <c r="AF10" s="25"/>
      <c r="AG10">
        <f t="shared" si="2"/>
        <v>16.004186000000001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0.12690599999999999</v>
      </c>
      <c r="AD11">
        <f t="shared" si="1"/>
        <v>16.143093999999998</v>
      </c>
      <c r="AE11">
        <v>0</v>
      </c>
      <c r="AF11" s="25"/>
      <c r="AG11">
        <f t="shared" si="2"/>
        <v>16.143093999999998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16.63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0.129714</v>
      </c>
      <c r="AD12">
        <f t="shared" si="1"/>
        <v>16.500285999999999</v>
      </c>
      <c r="AE12">
        <v>0</v>
      </c>
      <c r="AF12" s="25"/>
      <c r="AG12">
        <f t="shared" si="2"/>
        <v>16.500285999999999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0.11817</v>
      </c>
      <c r="AD13">
        <f t="shared" si="1"/>
        <v>15.031830000000001</v>
      </c>
      <c r="AE13">
        <v>0</v>
      </c>
      <c r="AF13" s="25"/>
      <c r="AG13">
        <f t="shared" si="2"/>
        <v>15.031830000000001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0.122694</v>
      </c>
      <c r="AD14">
        <f t="shared" si="1"/>
        <v>15.607306000000001</v>
      </c>
      <c r="AE14">
        <v>0</v>
      </c>
      <c r="AF14" s="25"/>
      <c r="AG14">
        <f t="shared" si="2"/>
        <v>15.607306000000001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0.12253799999999999</v>
      </c>
      <c r="AD15">
        <f t="shared" si="1"/>
        <v>15.587462</v>
      </c>
      <c r="AE15">
        <v>0</v>
      </c>
      <c r="AF15" s="25"/>
      <c r="AG15">
        <f t="shared" si="2"/>
        <v>15.587462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0.11465999999999998</v>
      </c>
      <c r="AD16">
        <f t="shared" si="1"/>
        <v>14.585339999999999</v>
      </c>
      <c r="AE16">
        <v>0</v>
      </c>
      <c r="AF16" s="25"/>
      <c r="AG16">
        <f t="shared" si="2"/>
        <v>14.585339999999999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14.81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0.115518</v>
      </c>
      <c r="AD17">
        <f t="shared" si="1"/>
        <v>14.694482000000001</v>
      </c>
      <c r="AE17">
        <v>0</v>
      </c>
      <c r="AF17" s="25"/>
      <c r="AG17">
        <f t="shared" si="2"/>
        <v>14.694482000000001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0.147342</v>
      </c>
      <c r="AD18">
        <f t="shared" si="1"/>
        <v>18.742658000000002</v>
      </c>
      <c r="AE18">
        <v>0</v>
      </c>
      <c r="AF18" s="25"/>
      <c r="AG18">
        <f t="shared" si="2"/>
        <v>18.742658000000002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0.96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0.15732599999999999</v>
      </c>
      <c r="AD19">
        <f t="shared" si="1"/>
        <v>20.012674000000001</v>
      </c>
      <c r="AE19">
        <v>0</v>
      </c>
      <c r="AF19" s="25"/>
      <c r="AG19">
        <f t="shared" si="2"/>
        <v>20.012674000000001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2.21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0.167076</v>
      </c>
      <c r="AD20">
        <f t="shared" si="1"/>
        <v>21.252924</v>
      </c>
      <c r="AE20">
        <v>0</v>
      </c>
      <c r="AF20" s="25"/>
      <c r="AG20">
        <f t="shared" si="2"/>
        <v>21.252924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3.17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0.17456400000000002</v>
      </c>
      <c r="AD21">
        <f t="shared" si="1"/>
        <v>22.205436000000002</v>
      </c>
      <c r="AE21">
        <v>0</v>
      </c>
      <c r="AF21" s="25"/>
      <c r="AG21">
        <f t="shared" si="2"/>
        <v>22.205436000000002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2.69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0.17082</v>
      </c>
      <c r="AD22">
        <f t="shared" si="1"/>
        <v>21.729180000000003</v>
      </c>
      <c r="AE22">
        <v>0</v>
      </c>
      <c r="AF22" s="25"/>
      <c r="AG22">
        <f t="shared" si="2"/>
        <v>21.729180000000003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3.07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0.17378399999999999</v>
      </c>
      <c r="AD23">
        <f t="shared" si="1"/>
        <v>22.106216</v>
      </c>
      <c r="AE23">
        <v>0</v>
      </c>
      <c r="AF23" s="25"/>
      <c r="AG23">
        <f t="shared" si="2"/>
        <v>22.106216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5.19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0.19032000000000002</v>
      </c>
      <c r="AD24">
        <f t="shared" si="1"/>
        <v>24.209680000000002</v>
      </c>
      <c r="AE24">
        <v>0</v>
      </c>
      <c r="AF24" s="25"/>
      <c r="AG24">
        <f t="shared" si="2"/>
        <v>24.209680000000002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4.03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0.18127200000000002</v>
      </c>
      <c r="AD25">
        <f t="shared" si="1"/>
        <v>23.058728000000002</v>
      </c>
      <c r="AE25">
        <v>0</v>
      </c>
      <c r="AF25" s="25"/>
      <c r="AG25">
        <f t="shared" si="2"/>
        <v>23.058728000000002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4.9000000000000004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0.18805799999999998</v>
      </c>
      <c r="AD26">
        <f t="shared" si="1"/>
        <v>23.921941999999998</v>
      </c>
      <c r="AE26">
        <v>0</v>
      </c>
      <c r="AF26" s="25"/>
      <c r="AG26">
        <f t="shared" si="2"/>
        <v>23.921941999999998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3.84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0.17979000000000001</v>
      </c>
      <c r="AD27">
        <f t="shared" si="1"/>
        <v>22.87021</v>
      </c>
      <c r="AE27">
        <v>0</v>
      </c>
      <c r="AF27" s="25"/>
      <c r="AG27">
        <f t="shared" si="2"/>
        <v>22.87021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0.20677799999999999</v>
      </c>
      <c r="AD28">
        <f t="shared" si="1"/>
        <v>26.303222000000002</v>
      </c>
      <c r="AE28">
        <v>0</v>
      </c>
      <c r="AF28" s="25"/>
      <c r="AG28">
        <f t="shared" si="2"/>
        <v>26.303222000000002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6.63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0.20155199999999998</v>
      </c>
      <c r="AD29">
        <f t="shared" si="1"/>
        <v>25.638448</v>
      </c>
      <c r="AE29">
        <v>0</v>
      </c>
      <c r="AF29" s="25"/>
      <c r="AG29">
        <f t="shared" si="2"/>
        <v>25.638448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4.71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0.18657599999999999</v>
      </c>
      <c r="AD30">
        <f t="shared" si="1"/>
        <v>23.733424000000003</v>
      </c>
      <c r="AE30">
        <v>0</v>
      </c>
      <c r="AF30" s="25"/>
      <c r="AG30">
        <f t="shared" si="2"/>
        <v>23.733424000000003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2.21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0.167076</v>
      </c>
      <c r="AD31">
        <f t="shared" si="1"/>
        <v>21.252924</v>
      </c>
      <c r="AE31">
        <v>0</v>
      </c>
      <c r="AF31" s="25"/>
      <c r="AG31">
        <f t="shared" si="2"/>
        <v>21.252924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1.83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0.16411199999999998</v>
      </c>
      <c r="AD32">
        <f t="shared" si="1"/>
        <v>20.875888</v>
      </c>
      <c r="AE32">
        <v>0</v>
      </c>
      <c r="AF32" s="25"/>
      <c r="AG32">
        <f t="shared" si="2"/>
        <v>20.875888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0.28999999999999998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0.15209999999999999</v>
      </c>
      <c r="AD33">
        <f t="shared" si="1"/>
        <v>19.347899999999999</v>
      </c>
      <c r="AE33">
        <v>0</v>
      </c>
      <c r="AF33" s="25"/>
      <c r="AG33">
        <f t="shared" si="2"/>
        <v>19.347899999999999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2.11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0.166296</v>
      </c>
      <c r="AD34">
        <f t="shared" si="1"/>
        <v>21.153704000000001</v>
      </c>
      <c r="AE34">
        <v>0</v>
      </c>
      <c r="AF34" s="25"/>
      <c r="AG34">
        <f t="shared" si="2"/>
        <v>21.153704000000001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1.34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0.16028999999999999</v>
      </c>
      <c r="AD35">
        <f t="shared" si="1"/>
        <v>20.389710000000001</v>
      </c>
      <c r="AE35">
        <v>0</v>
      </c>
      <c r="AF35" s="25"/>
      <c r="AG35">
        <f t="shared" si="2"/>
        <v>20.389710000000001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2.02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0.16559399999999999</v>
      </c>
      <c r="AD36">
        <f t="shared" si="1"/>
        <v>21.064406000000002</v>
      </c>
      <c r="AE36">
        <v>0</v>
      </c>
      <c r="AF36" s="25"/>
      <c r="AG36">
        <f t="shared" si="2"/>
        <v>21.064406000000002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1.06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0.17464199999999999</v>
      </c>
      <c r="AD37">
        <f t="shared" si="1"/>
        <v>22.215358000000002</v>
      </c>
      <c r="AE37">
        <v>0</v>
      </c>
      <c r="AF37" s="25"/>
      <c r="AG37">
        <f t="shared" si="2"/>
        <v>22.215358000000002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2.12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0.188058</v>
      </c>
      <c r="AD38">
        <f t="shared" si="1"/>
        <v>23.921941999999998</v>
      </c>
      <c r="AE38">
        <v>0</v>
      </c>
      <c r="AF38" s="25"/>
      <c r="AG38">
        <f t="shared" si="2"/>
        <v>23.921941999999998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4.9000000000000004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0.18883800000000001</v>
      </c>
      <c r="AD39">
        <f t="shared" si="1"/>
        <v>24.021162</v>
      </c>
      <c r="AE39">
        <v>0</v>
      </c>
      <c r="AF39" s="25"/>
      <c r="AG39">
        <f t="shared" si="2"/>
        <v>24.021162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0.17308199999999999</v>
      </c>
      <c r="AD40">
        <f t="shared" si="1"/>
        <v>22.016918</v>
      </c>
      <c r="AE40">
        <v>0</v>
      </c>
      <c r="AF40" s="25"/>
      <c r="AG40">
        <f t="shared" si="2"/>
        <v>22.016918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0.16785600000000001</v>
      </c>
      <c r="AD41">
        <f t="shared" si="1"/>
        <v>21.352143999999999</v>
      </c>
      <c r="AE41">
        <v>0</v>
      </c>
      <c r="AF41" s="25"/>
      <c r="AG41">
        <f t="shared" si="2"/>
        <v>21.352143999999999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2.31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0.16184999999999999</v>
      </c>
      <c r="AD42">
        <f t="shared" si="1"/>
        <v>20.588149999999999</v>
      </c>
      <c r="AE42">
        <v>0</v>
      </c>
      <c r="AF42" s="25"/>
      <c r="AG42">
        <f t="shared" si="2"/>
        <v>20.588149999999999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1.54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0.15584400000000001</v>
      </c>
      <c r="AD43">
        <f t="shared" si="1"/>
        <v>19.824156000000002</v>
      </c>
      <c r="AE43">
        <v>0</v>
      </c>
      <c r="AF43" s="25"/>
      <c r="AG43">
        <f t="shared" si="2"/>
        <v>19.824156000000002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0.77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0.14804400000000001</v>
      </c>
      <c r="AD44">
        <f t="shared" si="1"/>
        <v>18.831956000000002</v>
      </c>
      <c r="AE44">
        <v>0</v>
      </c>
      <c r="AF44" s="25"/>
      <c r="AG44">
        <f t="shared" si="2"/>
        <v>18.831956000000002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0.13564199999999998</v>
      </c>
      <c r="AD45">
        <f t="shared" si="1"/>
        <v>17.254358</v>
      </c>
      <c r="AE45">
        <v>0</v>
      </c>
      <c r="AF45" s="25"/>
      <c r="AG45">
        <f t="shared" si="2"/>
        <v>17.254358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0.14585999999999999</v>
      </c>
      <c r="AD46">
        <f t="shared" si="1"/>
        <v>18.55414</v>
      </c>
      <c r="AE46">
        <v>0</v>
      </c>
      <c r="AF46" s="25"/>
      <c r="AG46">
        <f t="shared" si="2"/>
        <v>18.55414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0.15732599999999999</v>
      </c>
      <c r="AD47">
        <f t="shared" si="1"/>
        <v>20.012674000000001</v>
      </c>
      <c r="AE47">
        <v>0</v>
      </c>
      <c r="AF47" s="25"/>
      <c r="AG47">
        <f t="shared" si="2"/>
        <v>20.012674000000001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0.15654599999999999</v>
      </c>
      <c r="AD48">
        <f t="shared" si="1"/>
        <v>19.913454000000002</v>
      </c>
      <c r="AE48">
        <v>0</v>
      </c>
      <c r="AF48" s="25"/>
      <c r="AG48">
        <f t="shared" si="2"/>
        <v>19.913454000000002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0.86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18.010000000000002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0.14047800000000002</v>
      </c>
      <c r="AD49">
        <f t="shared" si="1"/>
        <v>17.869522</v>
      </c>
      <c r="AE49">
        <v>0</v>
      </c>
      <c r="AF49" s="25"/>
      <c r="AG49">
        <f t="shared" si="2"/>
        <v>17.869522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0.154362</v>
      </c>
      <c r="AD50">
        <f t="shared" si="1"/>
        <v>19.635638</v>
      </c>
      <c r="AE50">
        <v>0</v>
      </c>
      <c r="AF50" s="25"/>
      <c r="AG50">
        <f t="shared" si="2"/>
        <v>19.635638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0.57999999999999996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0.17604600000000001</v>
      </c>
      <c r="AD51">
        <f t="shared" si="1"/>
        <v>22.393954000000001</v>
      </c>
      <c r="AE51">
        <v>0</v>
      </c>
      <c r="AF51" s="25"/>
      <c r="AG51">
        <f t="shared" si="2"/>
        <v>22.393954000000001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3.36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0.191802</v>
      </c>
      <c r="AD52">
        <f t="shared" si="1"/>
        <v>24.398198000000001</v>
      </c>
      <c r="AE52">
        <v>0</v>
      </c>
      <c r="AF52" s="25"/>
      <c r="AG52">
        <f t="shared" si="2"/>
        <v>24.398198000000001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5.38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0.19406399999999999</v>
      </c>
      <c r="AD53">
        <f t="shared" si="1"/>
        <v>24.685936000000002</v>
      </c>
      <c r="AE53">
        <v>0</v>
      </c>
      <c r="AF53" s="25"/>
      <c r="AG53">
        <f t="shared" si="2"/>
        <v>24.685936000000002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5.67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0.17308199999999999</v>
      </c>
      <c r="AD54">
        <f t="shared" si="1"/>
        <v>22.016918</v>
      </c>
      <c r="AE54">
        <v>0</v>
      </c>
      <c r="AF54" s="25"/>
      <c r="AG54">
        <f t="shared" si="2"/>
        <v>22.016918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0.17082</v>
      </c>
      <c r="AD55">
        <f t="shared" si="1"/>
        <v>21.729180000000003</v>
      </c>
      <c r="AE55">
        <v>0</v>
      </c>
      <c r="AF55" s="25"/>
      <c r="AG55">
        <f t="shared" si="2"/>
        <v>21.729180000000003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2.69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0.16559399999999999</v>
      </c>
      <c r="AD56">
        <f t="shared" si="1"/>
        <v>21.064406000000002</v>
      </c>
      <c r="AE56">
        <v>0</v>
      </c>
      <c r="AF56" s="25"/>
      <c r="AG56">
        <f t="shared" si="2"/>
        <v>21.064406000000002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2.02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0.17230200000000001</v>
      </c>
      <c r="AD57">
        <f t="shared" si="1"/>
        <v>21.917698000000001</v>
      </c>
      <c r="AE57">
        <v>0</v>
      </c>
      <c r="AF57" s="25"/>
      <c r="AG57">
        <f t="shared" si="2"/>
        <v>21.917698000000001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2.88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0.17752799999999999</v>
      </c>
      <c r="AD58">
        <f t="shared" si="1"/>
        <v>22.582472000000003</v>
      </c>
      <c r="AE58">
        <v>0</v>
      </c>
      <c r="AF58" s="25"/>
      <c r="AG58">
        <f t="shared" si="2"/>
        <v>22.582472000000003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3.55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0.15584400000000001</v>
      </c>
      <c r="AD59">
        <f t="shared" si="1"/>
        <v>19.824156000000002</v>
      </c>
      <c r="AE59">
        <v>0</v>
      </c>
      <c r="AF59" s="25"/>
      <c r="AG59">
        <f t="shared" si="2"/>
        <v>19.824156000000002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0.77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0.17682599999999998</v>
      </c>
      <c r="AD60">
        <f t="shared" si="1"/>
        <v>22.493174000000003</v>
      </c>
      <c r="AE60">
        <v>0</v>
      </c>
      <c r="AF60" s="25"/>
      <c r="AG60">
        <f t="shared" si="2"/>
        <v>22.493174000000003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3.46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0.16785600000000001</v>
      </c>
      <c r="AD61">
        <f t="shared" si="1"/>
        <v>21.352143999999999</v>
      </c>
      <c r="AE61">
        <v>0</v>
      </c>
      <c r="AF61" s="25"/>
      <c r="AG61">
        <f t="shared" si="2"/>
        <v>21.352143999999999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2.31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2.88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0.17230199999999998</v>
      </c>
      <c r="AD62">
        <f t="shared" si="1"/>
        <v>21.917698000000001</v>
      </c>
      <c r="AE62">
        <v>0</v>
      </c>
      <c r="AF62" s="25"/>
      <c r="AG62">
        <f t="shared" si="2"/>
        <v>21.917698000000001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1.73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0.163332</v>
      </c>
      <c r="AD63">
        <f t="shared" si="1"/>
        <v>20.776668000000001</v>
      </c>
      <c r="AE63">
        <v>0</v>
      </c>
      <c r="AF63" s="25"/>
      <c r="AG63">
        <f t="shared" si="2"/>
        <v>20.776668000000001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3.55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0.17752799999999999</v>
      </c>
      <c r="AD64">
        <f t="shared" si="1"/>
        <v>22.582472000000003</v>
      </c>
      <c r="AE64">
        <v>0</v>
      </c>
      <c r="AF64" s="25"/>
      <c r="AG64">
        <f t="shared" si="2"/>
        <v>22.582472000000003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8.17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0.213564</v>
      </c>
      <c r="AD65">
        <f t="shared" si="1"/>
        <v>27.166436000000001</v>
      </c>
      <c r="AE65">
        <v>0</v>
      </c>
      <c r="AF65" s="25"/>
      <c r="AG65">
        <f t="shared" si="2"/>
        <v>27.166436000000001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5.57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0.19328400000000001</v>
      </c>
      <c r="AD66">
        <f t="shared" si="1"/>
        <v>24.586716000000003</v>
      </c>
      <c r="AE66">
        <v>0</v>
      </c>
      <c r="AF66" s="25"/>
      <c r="AG66">
        <f t="shared" si="2"/>
        <v>24.586716000000003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6.15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0.19780799999999998</v>
      </c>
      <c r="AD67">
        <f t="shared" si="1"/>
        <v>25.162192000000001</v>
      </c>
      <c r="AE67">
        <v>0</v>
      </c>
      <c r="AF67" s="25"/>
      <c r="AG67">
        <f t="shared" si="2"/>
        <v>25.162192000000001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3.75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0.179088</v>
      </c>
      <c r="AD68">
        <f t="shared" ref="AD68:AD98" si="4">SUM(B68:AB68,AI68:AV68)-AC68</f>
        <v>22.780912000000001</v>
      </c>
      <c r="AE68">
        <v>0</v>
      </c>
      <c r="AF68" s="25"/>
      <c r="AG68">
        <f t="shared" ref="AG68:AG98" si="5">SUM(AD68:AF68)</f>
        <v>22.780912000000001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0.18431400000000001</v>
      </c>
      <c r="AD69">
        <f t="shared" si="4"/>
        <v>23.445686000000002</v>
      </c>
      <c r="AE69">
        <v>0</v>
      </c>
      <c r="AF69" s="25"/>
      <c r="AG69">
        <f t="shared" si="5"/>
        <v>23.445686000000002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4.42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0.15958800000000001</v>
      </c>
      <c r="AD70">
        <f t="shared" si="4"/>
        <v>20.300412000000001</v>
      </c>
      <c r="AE70">
        <v>0</v>
      </c>
      <c r="AF70" s="25"/>
      <c r="AG70">
        <f t="shared" si="5"/>
        <v>20.300412000000001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1.25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0.18057000000000001</v>
      </c>
      <c r="AD71">
        <f t="shared" si="4"/>
        <v>22.969430000000003</v>
      </c>
      <c r="AE71">
        <v>0</v>
      </c>
      <c r="AF71" s="25"/>
      <c r="AG71">
        <f t="shared" si="5"/>
        <v>22.969430000000003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3.94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2.5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0.18532799999999999</v>
      </c>
      <c r="AD72">
        <f t="shared" si="4"/>
        <v>23.574672000000003</v>
      </c>
      <c r="AE72">
        <v>0</v>
      </c>
      <c r="AF72" s="25"/>
      <c r="AG72">
        <f t="shared" si="5"/>
        <v>23.574672000000003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2.0499999999999998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5.67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0.19406400000000001</v>
      </c>
      <c r="AD73">
        <f t="shared" si="4"/>
        <v>24.685936000000002</v>
      </c>
      <c r="AE73">
        <v>0</v>
      </c>
      <c r="AF73" s="25"/>
      <c r="AG73">
        <f t="shared" si="5"/>
        <v>24.685936000000002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0.20677799999999999</v>
      </c>
      <c r="AD74">
        <f t="shared" si="4"/>
        <v>26.303222000000002</v>
      </c>
      <c r="AE74">
        <v>0</v>
      </c>
      <c r="AF74" s="25"/>
      <c r="AG74">
        <f t="shared" si="5"/>
        <v>26.303222000000002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6.33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0.19921199999999997</v>
      </c>
      <c r="AD75">
        <f t="shared" si="4"/>
        <v>25.340788</v>
      </c>
      <c r="AE75">
        <v>0</v>
      </c>
      <c r="AF75" s="25"/>
      <c r="AG75">
        <f t="shared" si="5"/>
        <v>25.340788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3.89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0.18018000000000001</v>
      </c>
      <c r="AD76">
        <f t="shared" si="4"/>
        <v>22.919820000000001</v>
      </c>
      <c r="AE76">
        <v>0</v>
      </c>
      <c r="AF76" s="25"/>
      <c r="AG76">
        <f t="shared" si="5"/>
        <v>22.919820000000001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5.67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0.19406400000000001</v>
      </c>
      <c r="AD77">
        <f t="shared" si="4"/>
        <v>24.685936000000002</v>
      </c>
      <c r="AE77">
        <v>0</v>
      </c>
      <c r="AF77" s="25"/>
      <c r="AG77">
        <f t="shared" si="5"/>
        <v>24.685936000000002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1.73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0.163332</v>
      </c>
      <c r="AD78">
        <f t="shared" si="4"/>
        <v>20.776668000000001</v>
      </c>
      <c r="AE78">
        <v>0</v>
      </c>
      <c r="AF78" s="25"/>
      <c r="AG78">
        <f t="shared" si="5"/>
        <v>20.776668000000001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2.98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0.17308200000000001</v>
      </c>
      <c r="AD79">
        <f t="shared" si="4"/>
        <v>22.016918</v>
      </c>
      <c r="AE79">
        <v>0</v>
      </c>
      <c r="AF79" s="25"/>
      <c r="AG79">
        <f t="shared" si="5"/>
        <v>22.016918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3.07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0.17378399999999999</v>
      </c>
      <c r="AD80">
        <f t="shared" si="4"/>
        <v>22.106216</v>
      </c>
      <c r="AE80">
        <v>0</v>
      </c>
      <c r="AF80" s="25"/>
      <c r="AG80">
        <f t="shared" si="5"/>
        <v>22.106216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6.24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0.19851000000000002</v>
      </c>
      <c r="AD81">
        <f t="shared" si="4"/>
        <v>25.251490000000004</v>
      </c>
      <c r="AE81">
        <v>0</v>
      </c>
      <c r="AF81" s="25"/>
      <c r="AG81">
        <f t="shared" si="5"/>
        <v>25.251490000000004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8.07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0.212784</v>
      </c>
      <c r="AD82">
        <f t="shared" si="4"/>
        <v>27.067216000000002</v>
      </c>
      <c r="AE82">
        <v>0</v>
      </c>
      <c r="AF82" s="25"/>
      <c r="AG82">
        <f t="shared" si="5"/>
        <v>27.067216000000002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7.11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0.20529600000000001</v>
      </c>
      <c r="AD83">
        <f t="shared" si="4"/>
        <v>26.114704</v>
      </c>
      <c r="AE83">
        <v>0</v>
      </c>
      <c r="AF83" s="25"/>
      <c r="AG83">
        <f t="shared" si="5"/>
        <v>26.114704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0.20755799999999999</v>
      </c>
      <c r="AD84">
        <f t="shared" si="4"/>
        <v>26.402442000000001</v>
      </c>
      <c r="AE84">
        <v>0</v>
      </c>
      <c r="AF84" s="25"/>
      <c r="AG84">
        <f t="shared" si="5"/>
        <v>26.402442000000001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8.07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0.212784</v>
      </c>
      <c r="AD85">
        <f t="shared" si="4"/>
        <v>27.067216000000002</v>
      </c>
      <c r="AE85">
        <v>0</v>
      </c>
      <c r="AF85" s="25"/>
      <c r="AG85">
        <f t="shared" si="5"/>
        <v>27.067216000000002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9.61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0.224796</v>
      </c>
      <c r="AD86">
        <f t="shared" si="4"/>
        <v>28.595203999999999</v>
      </c>
      <c r="AE86">
        <v>0</v>
      </c>
      <c r="AF86" s="25"/>
      <c r="AG86">
        <f t="shared" si="5"/>
        <v>28.595203999999999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6.63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0.20155199999999998</v>
      </c>
      <c r="AD87">
        <f t="shared" si="4"/>
        <v>25.638448</v>
      </c>
      <c r="AE87">
        <v>0</v>
      </c>
      <c r="AF87" s="25"/>
      <c r="AG87">
        <f t="shared" si="5"/>
        <v>25.638448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4.71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0.18657599999999999</v>
      </c>
      <c r="AD88">
        <f t="shared" si="4"/>
        <v>23.733424000000003</v>
      </c>
      <c r="AE88">
        <v>0</v>
      </c>
      <c r="AF88" s="25"/>
      <c r="AG88">
        <f t="shared" si="5"/>
        <v>23.733424000000003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7.01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0.20451599999999998</v>
      </c>
      <c r="AD89">
        <f t="shared" si="4"/>
        <v>26.015483999999997</v>
      </c>
      <c r="AE89">
        <v>0</v>
      </c>
      <c r="AF89" s="25"/>
      <c r="AG89">
        <f t="shared" si="5"/>
        <v>26.015483999999997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5.67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0.19406400000000001</v>
      </c>
      <c r="AD90">
        <f t="shared" si="4"/>
        <v>24.685936000000002</v>
      </c>
      <c r="AE90">
        <v>0</v>
      </c>
      <c r="AF90" s="25"/>
      <c r="AG90">
        <f t="shared" si="5"/>
        <v>24.685936000000002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4.5199999999999996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0.18509400000000001</v>
      </c>
      <c r="AD91">
        <f t="shared" si="4"/>
        <v>23.544906000000001</v>
      </c>
      <c r="AE91">
        <v>0</v>
      </c>
      <c r="AF91" s="25"/>
      <c r="AG91">
        <f t="shared" si="5"/>
        <v>23.544906000000001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3.17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0.17456400000000002</v>
      </c>
      <c r="AD92">
        <f t="shared" si="4"/>
        <v>22.205436000000002</v>
      </c>
      <c r="AE92">
        <v>0</v>
      </c>
      <c r="AF92" s="25"/>
      <c r="AG92">
        <f t="shared" si="5"/>
        <v>22.205436000000002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18.79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0.146562</v>
      </c>
      <c r="AD93">
        <f t="shared" si="4"/>
        <v>18.643438</v>
      </c>
      <c r="AE93">
        <v>0</v>
      </c>
      <c r="AF93" s="25"/>
      <c r="AG93">
        <f t="shared" si="5"/>
        <v>18.643438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2.69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0.17082</v>
      </c>
      <c r="AD94">
        <f t="shared" si="4"/>
        <v>21.729180000000003</v>
      </c>
      <c r="AE94">
        <v>0</v>
      </c>
      <c r="AF94" s="25"/>
      <c r="AG94">
        <f t="shared" si="5"/>
        <v>21.729180000000003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3.07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0.17378399999999999</v>
      </c>
      <c r="AD95">
        <f t="shared" si="4"/>
        <v>22.106216</v>
      </c>
      <c r="AE95">
        <v>0</v>
      </c>
      <c r="AF95" s="25"/>
      <c r="AG95">
        <f t="shared" si="5"/>
        <v>22.106216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1.25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0.15958800000000001</v>
      </c>
      <c r="AD96">
        <f t="shared" si="4"/>
        <v>20.300412000000001</v>
      </c>
      <c r="AE96">
        <v>0</v>
      </c>
      <c r="AF96" s="25"/>
      <c r="AG96">
        <f t="shared" si="5"/>
        <v>20.300412000000001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17.91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0.13969799999999999</v>
      </c>
      <c r="AD97">
        <f t="shared" si="4"/>
        <v>17.770302000000001</v>
      </c>
      <c r="AE97">
        <v>0</v>
      </c>
      <c r="AF97" s="25"/>
      <c r="AG97">
        <f t="shared" si="5"/>
        <v>17.770302000000001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18.600000000000001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0.14508000000000001</v>
      </c>
      <c r="AD98">
        <f t="shared" si="4"/>
        <v>18.454920000000001</v>
      </c>
      <c r="AE98">
        <v>0</v>
      </c>
      <c r="AF98" s="25"/>
      <c r="AG98">
        <f t="shared" si="5"/>
        <v>18.454920000000001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0.44788250000000046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5.3930000000000006E-2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4.0482000000000001E-3</v>
      </c>
      <c r="AD99">
        <f t="shared" si="6"/>
        <v>0.51495180000000007</v>
      </c>
      <c r="AE99">
        <f t="shared" ref="AE99:AT99" si="8">SUM(AE3:AE98)/4000</f>
        <v>0</v>
      </c>
      <c r="AG99">
        <f t="shared" si="8"/>
        <v>0.51495180000000007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1.7187500000000001E-2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45614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'[1]18'!B5</f>
        <v>125</v>
      </c>
      <c r="C3" s="16">
        <f>'[1]18'!C5</f>
        <v>0</v>
      </c>
      <c r="D3" s="16">
        <f>'[1]18'!D5</f>
        <v>205</v>
      </c>
      <c r="E3" s="16">
        <f>'[1]18'!E5</f>
        <v>0</v>
      </c>
      <c r="F3" s="15">
        <f>SUM(B3:E3)</f>
        <v>330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'[1]18'!B6</f>
        <v>125</v>
      </c>
      <c r="C4" s="16">
        <f>'[1]18'!C6</f>
        <v>0</v>
      </c>
      <c r="D4" s="16">
        <f>'[1]18'!D6</f>
        <v>205</v>
      </c>
      <c r="E4" s="16">
        <f>'[1]18'!E6</f>
        <v>0</v>
      </c>
      <c r="F4" s="15">
        <f>SUM(B4:E4)</f>
        <v>330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'[1]18'!B7</f>
        <v>125</v>
      </c>
      <c r="C5" s="16">
        <f>'[1]18'!C7</f>
        <v>0</v>
      </c>
      <c r="D5" s="16">
        <f>'[1]18'!D7</f>
        <v>205</v>
      </c>
      <c r="E5" s="16">
        <f>'[1]18'!E7</f>
        <v>0</v>
      </c>
      <c r="F5" s="15">
        <f t="shared" ref="F5:F68" si="6">SUM(B5:E5)</f>
        <v>330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'[1]18'!B8</f>
        <v>125</v>
      </c>
      <c r="C6" s="16">
        <f>'[1]18'!C8</f>
        <v>0</v>
      </c>
      <c r="D6" s="16">
        <f>'[1]18'!D8</f>
        <v>205</v>
      </c>
      <c r="E6" s="16">
        <f>'[1]18'!E8</f>
        <v>0</v>
      </c>
      <c r="F6" s="15">
        <f t="shared" si="6"/>
        <v>330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'[1]18'!B9</f>
        <v>125</v>
      </c>
      <c r="C7" s="16">
        <f>'[1]18'!C9</f>
        <v>0</v>
      </c>
      <c r="D7" s="16">
        <f>'[1]18'!D9</f>
        <v>205</v>
      </c>
      <c r="E7" s="16">
        <f>'[1]18'!E9</f>
        <v>0</v>
      </c>
      <c r="F7" s="15">
        <f t="shared" si="6"/>
        <v>330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'[1]18'!B10</f>
        <v>125</v>
      </c>
      <c r="C8" s="16">
        <f>'[1]18'!C10</f>
        <v>0</v>
      </c>
      <c r="D8" s="16">
        <f>'[1]18'!D10</f>
        <v>205</v>
      </c>
      <c r="E8" s="16">
        <f>'[1]18'!E10</f>
        <v>0</v>
      </c>
      <c r="F8" s="15">
        <f t="shared" si="6"/>
        <v>330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'[1]18'!B11</f>
        <v>125</v>
      </c>
      <c r="C9" s="16">
        <f>'[1]18'!C11</f>
        <v>0</v>
      </c>
      <c r="D9" s="16">
        <f>'[1]18'!D11</f>
        <v>205</v>
      </c>
      <c r="E9" s="16">
        <f>'[1]18'!E11</f>
        <v>0</v>
      </c>
      <c r="F9" s="15">
        <f t="shared" si="6"/>
        <v>330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'[1]18'!B12</f>
        <v>125</v>
      </c>
      <c r="C10" s="16">
        <f>'[1]18'!C12</f>
        <v>0</v>
      </c>
      <c r="D10" s="16">
        <f>'[1]18'!D12</f>
        <v>205</v>
      </c>
      <c r="E10" s="16">
        <f>'[1]18'!E12</f>
        <v>0</v>
      </c>
      <c r="F10" s="15">
        <f t="shared" si="6"/>
        <v>330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'[1]18'!B13</f>
        <v>125</v>
      </c>
      <c r="C11" s="16">
        <f>'[1]18'!C13</f>
        <v>0</v>
      </c>
      <c r="D11" s="16">
        <f>'[1]18'!D13</f>
        <v>205</v>
      </c>
      <c r="E11" s="16">
        <f>'[1]18'!E13</f>
        <v>0</v>
      </c>
      <c r="F11" s="15">
        <f t="shared" si="6"/>
        <v>330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'[1]18'!B14</f>
        <v>125</v>
      </c>
      <c r="C12" s="16">
        <f>'[1]18'!C14</f>
        <v>0</v>
      </c>
      <c r="D12" s="16">
        <f>'[1]18'!D14</f>
        <v>205</v>
      </c>
      <c r="E12" s="16">
        <f>'[1]18'!E14</f>
        <v>0</v>
      </c>
      <c r="F12" s="15">
        <f t="shared" si="6"/>
        <v>330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'[1]18'!B15</f>
        <v>125</v>
      </c>
      <c r="C13" s="16">
        <f>'[1]18'!C15</f>
        <v>0</v>
      </c>
      <c r="D13" s="16">
        <f>'[1]18'!D15</f>
        <v>205</v>
      </c>
      <c r="E13" s="16">
        <f>'[1]18'!E15</f>
        <v>0</v>
      </c>
      <c r="F13" s="15">
        <f t="shared" si="6"/>
        <v>330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'[1]18'!B16</f>
        <v>125</v>
      </c>
      <c r="C14" s="16">
        <f>'[1]18'!C16</f>
        <v>0</v>
      </c>
      <c r="D14" s="16">
        <f>'[1]18'!D16</f>
        <v>205</v>
      </c>
      <c r="E14" s="16">
        <f>'[1]18'!E16</f>
        <v>0</v>
      </c>
      <c r="F14" s="15">
        <f t="shared" si="6"/>
        <v>330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'[1]18'!B17</f>
        <v>125</v>
      </c>
      <c r="C15" s="16">
        <f>'[1]18'!C17</f>
        <v>0</v>
      </c>
      <c r="D15" s="16">
        <f>'[1]18'!D17</f>
        <v>205</v>
      </c>
      <c r="E15" s="16">
        <f>'[1]18'!E17</f>
        <v>0</v>
      </c>
      <c r="F15" s="15">
        <f t="shared" si="6"/>
        <v>330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'[1]18'!B18</f>
        <v>125</v>
      </c>
      <c r="C16" s="16">
        <f>'[1]18'!C18</f>
        <v>0</v>
      </c>
      <c r="D16" s="16">
        <f>'[1]18'!D18</f>
        <v>205</v>
      </c>
      <c r="E16" s="16">
        <f>'[1]18'!E18</f>
        <v>0</v>
      </c>
      <c r="F16" s="15">
        <f t="shared" si="6"/>
        <v>330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'[1]18'!B19</f>
        <v>125</v>
      </c>
      <c r="C17" s="16">
        <f>'[1]18'!C19</f>
        <v>0</v>
      </c>
      <c r="D17" s="16">
        <f>'[1]18'!D19</f>
        <v>205</v>
      </c>
      <c r="E17" s="16">
        <f>'[1]18'!E19</f>
        <v>0</v>
      </c>
      <c r="F17" s="15">
        <f t="shared" si="6"/>
        <v>330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'[1]18'!B20</f>
        <v>125</v>
      </c>
      <c r="C18" s="16">
        <f>'[1]18'!C20</f>
        <v>0</v>
      </c>
      <c r="D18" s="16">
        <f>'[1]18'!D20</f>
        <v>205</v>
      </c>
      <c r="E18" s="16">
        <f>'[1]18'!E20</f>
        <v>0</v>
      </c>
      <c r="F18" s="15">
        <f t="shared" si="6"/>
        <v>330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'[1]18'!B21</f>
        <v>125</v>
      </c>
      <c r="C19" s="16">
        <f>'[1]18'!C21</f>
        <v>0</v>
      </c>
      <c r="D19" s="16">
        <f>'[1]18'!D21</f>
        <v>205</v>
      </c>
      <c r="E19" s="16">
        <f>'[1]18'!E21</f>
        <v>0</v>
      </c>
      <c r="F19" s="15">
        <f t="shared" si="6"/>
        <v>330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'[1]18'!B22</f>
        <v>125</v>
      </c>
      <c r="C20" s="16">
        <f>'[1]18'!C22</f>
        <v>0</v>
      </c>
      <c r="D20" s="16">
        <f>'[1]18'!D22</f>
        <v>205</v>
      </c>
      <c r="E20" s="16">
        <f>'[1]18'!E22</f>
        <v>0</v>
      </c>
      <c r="F20" s="15">
        <f t="shared" si="6"/>
        <v>330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'[1]18'!B23</f>
        <v>125</v>
      </c>
      <c r="C21" s="16">
        <f>'[1]18'!C23</f>
        <v>0</v>
      </c>
      <c r="D21" s="16">
        <f>'[1]18'!D23</f>
        <v>205</v>
      </c>
      <c r="E21" s="16">
        <f>'[1]18'!E23</f>
        <v>0</v>
      </c>
      <c r="F21" s="15">
        <f t="shared" si="6"/>
        <v>330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'[1]18'!B24</f>
        <v>125</v>
      </c>
      <c r="C22" s="16">
        <f>'[1]18'!C24</f>
        <v>0</v>
      </c>
      <c r="D22" s="16">
        <f>'[1]18'!D24</f>
        <v>205</v>
      </c>
      <c r="E22" s="16">
        <f>'[1]18'!E24</f>
        <v>0</v>
      </c>
      <c r="F22" s="15">
        <f t="shared" si="6"/>
        <v>330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'[1]18'!B25</f>
        <v>125</v>
      </c>
      <c r="C23" s="16">
        <f>'[1]18'!C25</f>
        <v>0</v>
      </c>
      <c r="D23" s="16">
        <f>'[1]18'!D25</f>
        <v>205</v>
      </c>
      <c r="E23" s="16">
        <f>'[1]18'!E25</f>
        <v>0</v>
      </c>
      <c r="F23" s="15">
        <f t="shared" si="6"/>
        <v>330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'[1]18'!B26</f>
        <v>125</v>
      </c>
      <c r="C24" s="16">
        <f>'[1]18'!C26</f>
        <v>0</v>
      </c>
      <c r="D24" s="16">
        <f>'[1]18'!D26</f>
        <v>205</v>
      </c>
      <c r="E24" s="16">
        <f>'[1]18'!E26</f>
        <v>0</v>
      </c>
      <c r="F24" s="15">
        <f t="shared" si="6"/>
        <v>330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'[1]18'!B27</f>
        <v>125</v>
      </c>
      <c r="C25" s="16">
        <f>'[1]18'!C27</f>
        <v>0</v>
      </c>
      <c r="D25" s="16">
        <f>'[1]18'!D27</f>
        <v>205</v>
      </c>
      <c r="E25" s="16">
        <f>'[1]18'!E27</f>
        <v>0</v>
      </c>
      <c r="F25" s="15">
        <f t="shared" si="6"/>
        <v>330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'[1]18'!B28</f>
        <v>125</v>
      </c>
      <c r="C26" s="16">
        <f>'[1]18'!C28</f>
        <v>0</v>
      </c>
      <c r="D26" s="16">
        <f>'[1]18'!D28</f>
        <v>205</v>
      </c>
      <c r="E26" s="16">
        <f>'[1]18'!E28</f>
        <v>0</v>
      </c>
      <c r="F26" s="15">
        <f t="shared" si="6"/>
        <v>330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'[1]18'!B29</f>
        <v>125</v>
      </c>
      <c r="C27" s="16">
        <f>'[1]18'!C29</f>
        <v>0</v>
      </c>
      <c r="D27" s="16">
        <f>'[1]18'!D29</f>
        <v>205</v>
      </c>
      <c r="E27" s="16">
        <f>'[1]18'!E29</f>
        <v>0</v>
      </c>
      <c r="F27" s="15">
        <f t="shared" si="6"/>
        <v>330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'[1]18'!B30</f>
        <v>125</v>
      </c>
      <c r="C28" s="16">
        <f>'[1]18'!C30</f>
        <v>0</v>
      </c>
      <c r="D28" s="16">
        <f>'[1]18'!D30</f>
        <v>205</v>
      </c>
      <c r="E28" s="16">
        <f>'[1]18'!E30</f>
        <v>0</v>
      </c>
      <c r="F28" s="15">
        <f t="shared" si="6"/>
        <v>330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'[1]18'!B31</f>
        <v>125</v>
      </c>
      <c r="C29" s="16">
        <f>'[1]18'!C31</f>
        <v>0</v>
      </c>
      <c r="D29" s="16">
        <f>'[1]18'!D31</f>
        <v>205</v>
      </c>
      <c r="E29" s="16">
        <f>'[1]18'!E31</f>
        <v>0</v>
      </c>
      <c r="F29" s="15">
        <f t="shared" si="6"/>
        <v>330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'[1]18'!B32</f>
        <v>125</v>
      </c>
      <c r="C30" s="16">
        <f>'[1]18'!C32</f>
        <v>0</v>
      </c>
      <c r="D30" s="16">
        <f>'[1]18'!D32</f>
        <v>205</v>
      </c>
      <c r="E30" s="16">
        <f>'[1]18'!E32</f>
        <v>0</v>
      </c>
      <c r="F30" s="15">
        <f t="shared" si="6"/>
        <v>330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'[1]18'!B33</f>
        <v>125</v>
      </c>
      <c r="C31" s="16">
        <f>'[1]18'!C33</f>
        <v>0</v>
      </c>
      <c r="D31" s="16">
        <f>'[1]18'!D33</f>
        <v>205</v>
      </c>
      <c r="E31" s="16">
        <f>'[1]18'!E33</f>
        <v>0</v>
      </c>
      <c r="F31" s="15">
        <f t="shared" si="6"/>
        <v>330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'[1]18'!B34</f>
        <v>125</v>
      </c>
      <c r="C32" s="16">
        <f>'[1]18'!C34</f>
        <v>0</v>
      </c>
      <c r="D32" s="16">
        <f>'[1]18'!D34</f>
        <v>205</v>
      </c>
      <c r="E32" s="16">
        <f>'[1]18'!E34</f>
        <v>0</v>
      </c>
      <c r="F32" s="15">
        <f t="shared" si="6"/>
        <v>330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'[1]18'!B35</f>
        <v>125</v>
      </c>
      <c r="C33" s="16">
        <f>'[1]18'!C35</f>
        <v>0</v>
      </c>
      <c r="D33" s="16">
        <f>'[1]18'!D35</f>
        <v>205</v>
      </c>
      <c r="E33" s="16">
        <f>'[1]18'!E35</f>
        <v>0</v>
      </c>
      <c r="F33" s="15">
        <f t="shared" si="6"/>
        <v>330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'[1]18'!B36</f>
        <v>125</v>
      </c>
      <c r="C34" s="16">
        <f>'[1]18'!C36</f>
        <v>0</v>
      </c>
      <c r="D34" s="16">
        <f>'[1]18'!D36</f>
        <v>205</v>
      </c>
      <c r="E34" s="16">
        <f>'[1]18'!E36</f>
        <v>0</v>
      </c>
      <c r="F34" s="15">
        <f t="shared" si="6"/>
        <v>330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'[1]18'!B37</f>
        <v>125</v>
      </c>
      <c r="C35" s="16">
        <f>'[1]18'!C37</f>
        <v>0</v>
      </c>
      <c r="D35" s="16">
        <f>'[1]18'!D37</f>
        <v>205</v>
      </c>
      <c r="E35" s="16">
        <f>'[1]18'!E37</f>
        <v>0</v>
      </c>
      <c r="F35" s="15">
        <f t="shared" si="6"/>
        <v>330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'[1]18'!B38</f>
        <v>125</v>
      </c>
      <c r="C36" s="16">
        <f>'[1]18'!C38</f>
        <v>0</v>
      </c>
      <c r="D36" s="16">
        <f>'[1]18'!D38</f>
        <v>205</v>
      </c>
      <c r="E36" s="16">
        <f>'[1]18'!E38</f>
        <v>0</v>
      </c>
      <c r="F36" s="15">
        <f t="shared" si="6"/>
        <v>330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'[1]18'!B39</f>
        <v>125</v>
      </c>
      <c r="C37" s="16">
        <f>'[1]18'!C39</f>
        <v>0</v>
      </c>
      <c r="D37" s="16">
        <f>'[1]18'!D39</f>
        <v>205</v>
      </c>
      <c r="E37" s="16">
        <f>'[1]18'!E39</f>
        <v>0</v>
      </c>
      <c r="F37" s="15">
        <f t="shared" si="6"/>
        <v>330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'[1]18'!B40</f>
        <v>125</v>
      </c>
      <c r="C38" s="16">
        <f>'[1]18'!C40</f>
        <v>0</v>
      </c>
      <c r="D38" s="16">
        <f>'[1]18'!D40</f>
        <v>205</v>
      </c>
      <c r="E38" s="16">
        <f>'[1]18'!E40</f>
        <v>0</v>
      </c>
      <c r="F38" s="15">
        <f t="shared" si="6"/>
        <v>330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'[1]18'!B41</f>
        <v>125</v>
      </c>
      <c r="C39" s="16">
        <f>'[1]18'!C41</f>
        <v>0</v>
      </c>
      <c r="D39" s="16">
        <f>'[1]18'!D41</f>
        <v>205</v>
      </c>
      <c r="E39" s="16">
        <f>'[1]18'!E41</f>
        <v>0</v>
      </c>
      <c r="F39" s="15">
        <f t="shared" si="6"/>
        <v>330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'[1]18'!B42</f>
        <v>125</v>
      </c>
      <c r="C40" s="16">
        <f>'[1]18'!C42</f>
        <v>0</v>
      </c>
      <c r="D40" s="16">
        <f>'[1]18'!D42</f>
        <v>205</v>
      </c>
      <c r="E40" s="16">
        <f>'[1]18'!E42</f>
        <v>0</v>
      </c>
      <c r="F40" s="15">
        <f t="shared" si="6"/>
        <v>330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'[1]18'!B43</f>
        <v>125</v>
      </c>
      <c r="C41" s="16">
        <f>'[1]18'!C43</f>
        <v>0</v>
      </c>
      <c r="D41" s="16">
        <f>'[1]18'!D43</f>
        <v>205</v>
      </c>
      <c r="E41" s="16">
        <f>'[1]18'!E43</f>
        <v>0</v>
      </c>
      <c r="F41" s="15">
        <f t="shared" si="6"/>
        <v>330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'[1]18'!B44</f>
        <v>125</v>
      </c>
      <c r="C42" s="16">
        <f>'[1]18'!C44</f>
        <v>0</v>
      </c>
      <c r="D42" s="16">
        <f>'[1]18'!D44</f>
        <v>205</v>
      </c>
      <c r="E42" s="16">
        <f>'[1]18'!E44</f>
        <v>0</v>
      </c>
      <c r="F42" s="15">
        <f t="shared" si="6"/>
        <v>330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'[1]18'!B45</f>
        <v>125</v>
      </c>
      <c r="C43" s="16">
        <f>'[1]18'!C45</f>
        <v>0</v>
      </c>
      <c r="D43" s="16">
        <f>'[1]18'!D45</f>
        <v>205</v>
      </c>
      <c r="E43" s="16">
        <f>'[1]18'!E45</f>
        <v>0</v>
      </c>
      <c r="F43" s="15">
        <f t="shared" si="6"/>
        <v>330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'[1]18'!B46</f>
        <v>125</v>
      </c>
      <c r="C44" s="16">
        <f>'[1]18'!C46</f>
        <v>0</v>
      </c>
      <c r="D44" s="16">
        <f>'[1]18'!D46</f>
        <v>205</v>
      </c>
      <c r="E44" s="16">
        <f>'[1]18'!E46</f>
        <v>0</v>
      </c>
      <c r="F44" s="15">
        <f t="shared" si="6"/>
        <v>330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'[1]18'!B47</f>
        <v>125</v>
      </c>
      <c r="C45" s="16">
        <f>'[1]18'!C47</f>
        <v>0</v>
      </c>
      <c r="D45" s="16">
        <f>'[1]18'!D47</f>
        <v>205</v>
      </c>
      <c r="E45" s="16">
        <f>'[1]18'!E47</f>
        <v>0</v>
      </c>
      <c r="F45" s="15">
        <f t="shared" si="6"/>
        <v>330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'[1]18'!B48</f>
        <v>125</v>
      </c>
      <c r="C46" s="16">
        <f>'[1]18'!C48</f>
        <v>0</v>
      </c>
      <c r="D46" s="16">
        <f>'[1]18'!D48</f>
        <v>205</v>
      </c>
      <c r="E46" s="16">
        <f>'[1]18'!E48</f>
        <v>0</v>
      </c>
      <c r="F46" s="15">
        <f t="shared" si="6"/>
        <v>330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'[1]18'!B49</f>
        <v>125</v>
      </c>
      <c r="C47" s="16">
        <f>'[1]18'!C49</f>
        <v>0</v>
      </c>
      <c r="D47" s="16">
        <f>'[1]18'!D49</f>
        <v>205</v>
      </c>
      <c r="E47" s="16">
        <f>'[1]18'!E49</f>
        <v>0</v>
      </c>
      <c r="F47" s="15">
        <f t="shared" si="6"/>
        <v>330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'[1]18'!B50</f>
        <v>125</v>
      </c>
      <c r="C48" s="16">
        <f>'[1]18'!C50</f>
        <v>0</v>
      </c>
      <c r="D48" s="16">
        <f>'[1]18'!D50</f>
        <v>205</v>
      </c>
      <c r="E48" s="16">
        <f>'[1]18'!E50</f>
        <v>0</v>
      </c>
      <c r="F48" s="15">
        <f t="shared" si="6"/>
        <v>330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'[1]18'!B51</f>
        <v>125</v>
      </c>
      <c r="C49" s="16">
        <f>'[1]18'!C51</f>
        <v>0</v>
      </c>
      <c r="D49" s="16">
        <f>'[1]18'!D51</f>
        <v>205</v>
      </c>
      <c r="E49" s="16">
        <f>'[1]18'!E51</f>
        <v>0</v>
      </c>
      <c r="F49" s="15">
        <f t="shared" si="6"/>
        <v>330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'[1]18'!B52</f>
        <v>125</v>
      </c>
      <c r="C50" s="16">
        <f>'[1]18'!C52</f>
        <v>0</v>
      </c>
      <c r="D50" s="16">
        <f>'[1]18'!D52</f>
        <v>205</v>
      </c>
      <c r="E50" s="16">
        <f>'[1]18'!E52</f>
        <v>0</v>
      </c>
      <c r="F50" s="15">
        <f t="shared" si="6"/>
        <v>330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'[1]18'!B53</f>
        <v>125</v>
      </c>
      <c r="C51" s="16">
        <f>'[1]18'!C53</f>
        <v>0</v>
      </c>
      <c r="D51" s="16">
        <f>'[1]18'!D53</f>
        <v>205</v>
      </c>
      <c r="E51" s="16">
        <f>'[1]18'!E53</f>
        <v>0</v>
      </c>
      <c r="F51" s="15">
        <f t="shared" si="6"/>
        <v>330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'[1]18'!B54</f>
        <v>125</v>
      </c>
      <c r="C52" s="16">
        <f>'[1]18'!C54</f>
        <v>0</v>
      </c>
      <c r="D52" s="16">
        <f>'[1]18'!D54</f>
        <v>205</v>
      </c>
      <c r="E52" s="16">
        <f>'[1]18'!E54</f>
        <v>0</v>
      </c>
      <c r="F52" s="15">
        <f t="shared" si="6"/>
        <v>330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'[1]18'!B55</f>
        <v>125</v>
      </c>
      <c r="C53" s="16">
        <f>'[1]18'!C55</f>
        <v>0</v>
      </c>
      <c r="D53" s="16">
        <f>'[1]18'!D55</f>
        <v>205</v>
      </c>
      <c r="E53" s="16">
        <f>'[1]18'!E55</f>
        <v>0</v>
      </c>
      <c r="F53" s="15">
        <f t="shared" si="6"/>
        <v>330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'[1]18'!B56</f>
        <v>125</v>
      </c>
      <c r="C54" s="16">
        <f>'[1]18'!C56</f>
        <v>0</v>
      </c>
      <c r="D54" s="16">
        <f>'[1]18'!D56</f>
        <v>205</v>
      </c>
      <c r="E54" s="16">
        <f>'[1]18'!E56</f>
        <v>0</v>
      </c>
      <c r="F54" s="15">
        <f t="shared" si="6"/>
        <v>330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'[1]18'!B57</f>
        <v>125</v>
      </c>
      <c r="C55" s="16">
        <f>'[1]18'!C57</f>
        <v>0</v>
      </c>
      <c r="D55" s="16">
        <f>'[1]18'!D57</f>
        <v>205</v>
      </c>
      <c r="E55" s="16">
        <f>'[1]18'!E57</f>
        <v>0</v>
      </c>
      <c r="F55" s="15">
        <f t="shared" si="6"/>
        <v>330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'[1]18'!B58</f>
        <v>125</v>
      </c>
      <c r="C56" s="16">
        <f>'[1]18'!C58</f>
        <v>0</v>
      </c>
      <c r="D56" s="16">
        <f>'[1]18'!D58</f>
        <v>205</v>
      </c>
      <c r="E56" s="16">
        <f>'[1]18'!E58</f>
        <v>0</v>
      </c>
      <c r="F56" s="15">
        <f t="shared" si="6"/>
        <v>330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'[1]18'!B59</f>
        <v>125</v>
      </c>
      <c r="C57" s="16">
        <f>'[1]18'!C59</f>
        <v>0</v>
      </c>
      <c r="D57" s="16">
        <f>'[1]18'!D59</f>
        <v>205</v>
      </c>
      <c r="E57" s="16">
        <f>'[1]18'!E59</f>
        <v>0</v>
      </c>
      <c r="F57" s="15">
        <f t="shared" si="6"/>
        <v>330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'[1]18'!B60</f>
        <v>125</v>
      </c>
      <c r="C58" s="16">
        <f>'[1]18'!C60</f>
        <v>0</v>
      </c>
      <c r="D58" s="16">
        <f>'[1]18'!D60</f>
        <v>205</v>
      </c>
      <c r="E58" s="16">
        <f>'[1]18'!E60</f>
        <v>0</v>
      </c>
      <c r="F58" s="15">
        <f t="shared" si="6"/>
        <v>330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'[1]18'!B61</f>
        <v>125</v>
      </c>
      <c r="C59" s="16">
        <f>'[1]18'!C61</f>
        <v>0</v>
      </c>
      <c r="D59" s="16">
        <f>'[1]18'!D61</f>
        <v>205</v>
      </c>
      <c r="E59" s="16">
        <f>'[1]18'!E61</f>
        <v>0</v>
      </c>
      <c r="F59" s="15">
        <f t="shared" si="6"/>
        <v>330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'[1]18'!B62</f>
        <v>125</v>
      </c>
      <c r="C60" s="16">
        <f>'[1]18'!C62</f>
        <v>0</v>
      </c>
      <c r="D60" s="16">
        <f>'[1]18'!D62</f>
        <v>205</v>
      </c>
      <c r="E60" s="16">
        <f>'[1]18'!E62</f>
        <v>0</v>
      </c>
      <c r="F60" s="15">
        <f t="shared" si="6"/>
        <v>330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'[1]18'!B63</f>
        <v>125</v>
      </c>
      <c r="C61" s="16">
        <f>'[1]18'!C63</f>
        <v>0</v>
      </c>
      <c r="D61" s="16">
        <f>'[1]18'!D63</f>
        <v>205</v>
      </c>
      <c r="E61" s="16">
        <f>'[1]18'!E63</f>
        <v>0</v>
      </c>
      <c r="F61" s="15">
        <f t="shared" si="6"/>
        <v>330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'[1]18'!B64</f>
        <v>125</v>
      </c>
      <c r="C62" s="16">
        <f>'[1]18'!C64</f>
        <v>0</v>
      </c>
      <c r="D62" s="16">
        <f>'[1]18'!D64</f>
        <v>205</v>
      </c>
      <c r="E62" s="16">
        <f>'[1]18'!E64</f>
        <v>0</v>
      </c>
      <c r="F62" s="15">
        <f t="shared" si="6"/>
        <v>330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'[1]18'!B65</f>
        <v>125</v>
      </c>
      <c r="C63" s="16">
        <f>'[1]18'!C65</f>
        <v>0</v>
      </c>
      <c r="D63" s="16">
        <f>'[1]18'!D65</f>
        <v>205</v>
      </c>
      <c r="E63" s="16">
        <f>'[1]18'!E65</f>
        <v>0</v>
      </c>
      <c r="F63" s="15">
        <f t="shared" si="6"/>
        <v>330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'[1]18'!B66</f>
        <v>125</v>
      </c>
      <c r="C64" s="16">
        <f>'[1]18'!C66</f>
        <v>0</v>
      </c>
      <c r="D64" s="16">
        <f>'[1]18'!D66</f>
        <v>205</v>
      </c>
      <c r="E64" s="16">
        <f>'[1]18'!E66</f>
        <v>0</v>
      </c>
      <c r="F64" s="15">
        <f t="shared" si="6"/>
        <v>330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'[1]18'!B67</f>
        <v>125</v>
      </c>
      <c r="C65" s="16">
        <f>'[1]18'!C67</f>
        <v>0</v>
      </c>
      <c r="D65" s="16">
        <f>'[1]18'!D67</f>
        <v>205</v>
      </c>
      <c r="E65" s="16">
        <f>'[1]18'!E67</f>
        <v>0</v>
      </c>
      <c r="F65" s="15">
        <f t="shared" si="6"/>
        <v>330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'[1]18'!B68</f>
        <v>125</v>
      </c>
      <c r="C66" s="16">
        <f>'[1]18'!C68</f>
        <v>0</v>
      </c>
      <c r="D66" s="16">
        <f>'[1]18'!D68</f>
        <v>205</v>
      </c>
      <c r="E66" s="16">
        <f>'[1]18'!E68</f>
        <v>0</v>
      </c>
      <c r="F66" s="15">
        <f t="shared" si="6"/>
        <v>330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'[1]18'!B69</f>
        <v>125</v>
      </c>
      <c r="C67" s="16">
        <f>'[1]18'!C69</f>
        <v>0</v>
      </c>
      <c r="D67" s="16">
        <f>'[1]18'!D69</f>
        <v>205</v>
      </c>
      <c r="E67" s="16">
        <f>'[1]18'!E69</f>
        <v>0</v>
      </c>
      <c r="F67" s="15">
        <f t="shared" si="6"/>
        <v>330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'[1]18'!B70</f>
        <v>125</v>
      </c>
      <c r="C68" s="16">
        <f>'[1]18'!C70</f>
        <v>0</v>
      </c>
      <c r="D68" s="16">
        <f>'[1]18'!D70</f>
        <v>205</v>
      </c>
      <c r="E68" s="16">
        <f>'[1]18'!E70</f>
        <v>0</v>
      </c>
      <c r="F68" s="15">
        <f t="shared" si="6"/>
        <v>330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'[1]18'!B71</f>
        <v>125</v>
      </c>
      <c r="C69" s="16">
        <f>'[1]18'!C71</f>
        <v>0</v>
      </c>
      <c r="D69" s="16">
        <f>'[1]18'!D71</f>
        <v>205</v>
      </c>
      <c r="E69" s="16">
        <f>'[1]18'!E71</f>
        <v>0</v>
      </c>
      <c r="F69" s="15">
        <f t="shared" ref="F69:F98" si="17">SUM(B69:E69)</f>
        <v>330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'[1]18'!B72</f>
        <v>125</v>
      </c>
      <c r="C70" s="16">
        <f>'[1]18'!C72</f>
        <v>0</v>
      </c>
      <c r="D70" s="16">
        <f>'[1]18'!D72</f>
        <v>205</v>
      </c>
      <c r="E70" s="16">
        <f>'[1]18'!E72</f>
        <v>0</v>
      </c>
      <c r="F70" s="15">
        <f t="shared" si="17"/>
        <v>330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'[1]18'!B73</f>
        <v>125</v>
      </c>
      <c r="C71" s="16">
        <f>'[1]18'!C73</f>
        <v>0</v>
      </c>
      <c r="D71" s="16">
        <f>'[1]18'!D73</f>
        <v>205</v>
      </c>
      <c r="E71" s="16">
        <f>'[1]18'!E73</f>
        <v>0</v>
      </c>
      <c r="F71" s="15">
        <f t="shared" si="17"/>
        <v>330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'[1]18'!B74</f>
        <v>125</v>
      </c>
      <c r="C72" s="16">
        <f>'[1]18'!C74</f>
        <v>0</v>
      </c>
      <c r="D72" s="16">
        <f>'[1]18'!D74</f>
        <v>205</v>
      </c>
      <c r="E72" s="16">
        <f>'[1]18'!E74</f>
        <v>0</v>
      </c>
      <c r="F72" s="15">
        <f t="shared" si="17"/>
        <v>330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'[1]18'!B75</f>
        <v>125</v>
      </c>
      <c r="C73" s="16">
        <f>'[1]18'!C75</f>
        <v>0</v>
      </c>
      <c r="D73" s="16">
        <f>'[1]18'!D75</f>
        <v>205</v>
      </c>
      <c r="E73" s="16">
        <f>'[1]18'!E75</f>
        <v>0</v>
      </c>
      <c r="F73" s="15">
        <f t="shared" si="17"/>
        <v>330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'[1]18'!B76</f>
        <v>125</v>
      </c>
      <c r="C74" s="16">
        <f>'[1]18'!C76</f>
        <v>0</v>
      </c>
      <c r="D74" s="16">
        <f>'[1]18'!D76</f>
        <v>205</v>
      </c>
      <c r="E74" s="16">
        <f>'[1]18'!E76</f>
        <v>0</v>
      </c>
      <c r="F74" s="15">
        <f t="shared" si="17"/>
        <v>330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'[1]18'!B77</f>
        <v>125</v>
      </c>
      <c r="C75" s="16">
        <f>'[1]18'!C77</f>
        <v>0</v>
      </c>
      <c r="D75" s="16">
        <f>'[1]18'!D77</f>
        <v>205</v>
      </c>
      <c r="E75" s="16">
        <f>'[1]18'!E77</f>
        <v>0</v>
      </c>
      <c r="F75" s="15">
        <f t="shared" si="17"/>
        <v>330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'[1]18'!B78</f>
        <v>125</v>
      </c>
      <c r="C76" s="16">
        <f>'[1]18'!C78</f>
        <v>0</v>
      </c>
      <c r="D76" s="16">
        <f>'[1]18'!D78</f>
        <v>205</v>
      </c>
      <c r="E76" s="16">
        <f>'[1]18'!E78</f>
        <v>0</v>
      </c>
      <c r="F76" s="15">
        <f t="shared" si="17"/>
        <v>330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'[1]18'!B79</f>
        <v>125</v>
      </c>
      <c r="C77" s="16">
        <f>'[1]18'!C79</f>
        <v>0</v>
      </c>
      <c r="D77" s="16">
        <f>'[1]18'!D79</f>
        <v>205</v>
      </c>
      <c r="E77" s="16">
        <f>'[1]18'!E79</f>
        <v>0</v>
      </c>
      <c r="F77" s="15">
        <f t="shared" si="17"/>
        <v>330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'[1]18'!B80</f>
        <v>125</v>
      </c>
      <c r="C78" s="16">
        <f>'[1]18'!C80</f>
        <v>0</v>
      </c>
      <c r="D78" s="16">
        <f>'[1]18'!D80</f>
        <v>205</v>
      </c>
      <c r="E78" s="16">
        <f>'[1]18'!E80</f>
        <v>0</v>
      </c>
      <c r="F78" s="15">
        <f t="shared" si="17"/>
        <v>330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'[1]18'!B81</f>
        <v>125</v>
      </c>
      <c r="C79" s="16">
        <f>'[1]18'!C81</f>
        <v>0</v>
      </c>
      <c r="D79" s="16">
        <f>'[1]18'!D81</f>
        <v>205</v>
      </c>
      <c r="E79" s="16">
        <f>'[1]18'!E81</f>
        <v>0</v>
      </c>
      <c r="F79" s="15">
        <f t="shared" si="17"/>
        <v>330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'[1]18'!B82</f>
        <v>125</v>
      </c>
      <c r="C80" s="16">
        <f>'[1]18'!C82</f>
        <v>0</v>
      </c>
      <c r="D80" s="16">
        <f>'[1]18'!D82</f>
        <v>205</v>
      </c>
      <c r="E80" s="16">
        <f>'[1]18'!E82</f>
        <v>0</v>
      </c>
      <c r="F80" s="15">
        <f t="shared" si="17"/>
        <v>330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'[1]18'!B83</f>
        <v>125</v>
      </c>
      <c r="C81" s="16">
        <f>'[1]18'!C83</f>
        <v>0</v>
      </c>
      <c r="D81" s="16">
        <f>'[1]18'!D83</f>
        <v>205</v>
      </c>
      <c r="E81" s="16">
        <f>'[1]18'!E83</f>
        <v>0</v>
      </c>
      <c r="F81" s="15">
        <f t="shared" si="17"/>
        <v>330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'[1]18'!B84</f>
        <v>125</v>
      </c>
      <c r="C82" s="16">
        <f>'[1]18'!C84</f>
        <v>0</v>
      </c>
      <c r="D82" s="16">
        <f>'[1]18'!D84</f>
        <v>205</v>
      </c>
      <c r="E82" s="16">
        <f>'[1]18'!E84</f>
        <v>0</v>
      </c>
      <c r="F82" s="15">
        <f t="shared" si="17"/>
        <v>330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'[1]18'!B85</f>
        <v>125</v>
      </c>
      <c r="C83" s="16">
        <f>'[1]18'!C85</f>
        <v>0</v>
      </c>
      <c r="D83" s="16">
        <f>'[1]18'!D85</f>
        <v>205</v>
      </c>
      <c r="E83" s="16">
        <f>'[1]18'!E85</f>
        <v>0</v>
      </c>
      <c r="F83" s="15">
        <f t="shared" si="17"/>
        <v>330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'[1]18'!B86</f>
        <v>125</v>
      </c>
      <c r="C84" s="16">
        <f>'[1]18'!C86</f>
        <v>0</v>
      </c>
      <c r="D84" s="16">
        <f>'[1]18'!D86</f>
        <v>205</v>
      </c>
      <c r="E84" s="16">
        <f>'[1]18'!E86</f>
        <v>0</v>
      </c>
      <c r="F84" s="15">
        <f t="shared" si="17"/>
        <v>330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'[1]18'!B87</f>
        <v>125</v>
      </c>
      <c r="C85" s="16">
        <f>'[1]18'!C87</f>
        <v>0</v>
      </c>
      <c r="D85" s="16">
        <f>'[1]18'!D87</f>
        <v>205</v>
      </c>
      <c r="E85" s="16">
        <f>'[1]18'!E87</f>
        <v>0</v>
      </c>
      <c r="F85" s="15">
        <f t="shared" si="17"/>
        <v>330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'[1]18'!B88</f>
        <v>125</v>
      </c>
      <c r="C86" s="16">
        <f>'[1]18'!C88</f>
        <v>0</v>
      </c>
      <c r="D86" s="16">
        <f>'[1]18'!D88</f>
        <v>205</v>
      </c>
      <c r="E86" s="16">
        <f>'[1]18'!E88</f>
        <v>0</v>
      </c>
      <c r="F86" s="15">
        <f t="shared" si="17"/>
        <v>330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'[1]18'!B89</f>
        <v>125</v>
      </c>
      <c r="C87" s="16">
        <f>'[1]18'!C89</f>
        <v>0</v>
      </c>
      <c r="D87" s="16">
        <f>'[1]18'!D89</f>
        <v>205</v>
      </c>
      <c r="E87" s="16">
        <f>'[1]18'!E89</f>
        <v>0</v>
      </c>
      <c r="F87" s="15">
        <f t="shared" si="17"/>
        <v>330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'[1]18'!B90</f>
        <v>125</v>
      </c>
      <c r="C88" s="16">
        <f>'[1]18'!C90</f>
        <v>0</v>
      </c>
      <c r="D88" s="16">
        <f>'[1]18'!D90</f>
        <v>205</v>
      </c>
      <c r="E88" s="16">
        <f>'[1]18'!E90</f>
        <v>0</v>
      </c>
      <c r="F88" s="15">
        <f t="shared" si="17"/>
        <v>330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'[1]18'!B91</f>
        <v>125</v>
      </c>
      <c r="C89" s="16">
        <f>'[1]18'!C91</f>
        <v>0</v>
      </c>
      <c r="D89" s="16">
        <f>'[1]18'!D91</f>
        <v>205</v>
      </c>
      <c r="E89" s="16">
        <f>'[1]18'!E91</f>
        <v>0</v>
      </c>
      <c r="F89" s="15">
        <f t="shared" si="17"/>
        <v>330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'[1]18'!B92</f>
        <v>125</v>
      </c>
      <c r="C90" s="16">
        <f>'[1]18'!C92</f>
        <v>0</v>
      </c>
      <c r="D90" s="16">
        <f>'[1]18'!D92</f>
        <v>205</v>
      </c>
      <c r="E90" s="16">
        <f>'[1]18'!E92</f>
        <v>0</v>
      </c>
      <c r="F90" s="15">
        <f t="shared" si="17"/>
        <v>330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'[1]18'!B93</f>
        <v>125</v>
      </c>
      <c r="C91" s="16">
        <f>'[1]18'!C93</f>
        <v>0</v>
      </c>
      <c r="D91" s="16">
        <f>'[1]18'!D93</f>
        <v>205</v>
      </c>
      <c r="E91" s="16">
        <f>'[1]18'!E93</f>
        <v>0</v>
      </c>
      <c r="F91" s="15">
        <f t="shared" si="17"/>
        <v>330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'[1]18'!B94</f>
        <v>125</v>
      </c>
      <c r="C92" s="16">
        <f>'[1]18'!C94</f>
        <v>0</v>
      </c>
      <c r="D92" s="16">
        <f>'[1]18'!D94</f>
        <v>205</v>
      </c>
      <c r="E92" s="16">
        <f>'[1]18'!E94</f>
        <v>0</v>
      </c>
      <c r="F92" s="15">
        <f t="shared" si="17"/>
        <v>330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'[1]18'!B95</f>
        <v>125</v>
      </c>
      <c r="C93" s="16">
        <f>'[1]18'!C95</f>
        <v>0</v>
      </c>
      <c r="D93" s="16">
        <f>'[1]18'!D95</f>
        <v>205</v>
      </c>
      <c r="E93" s="16">
        <f>'[1]18'!E95</f>
        <v>0</v>
      </c>
      <c r="F93" s="15">
        <f t="shared" si="17"/>
        <v>330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'[1]18'!B96</f>
        <v>125</v>
      </c>
      <c r="C94" s="16">
        <f>'[1]18'!C96</f>
        <v>0</v>
      </c>
      <c r="D94" s="16">
        <f>'[1]18'!D96</f>
        <v>205</v>
      </c>
      <c r="E94" s="16">
        <f>'[1]18'!E96</f>
        <v>0</v>
      </c>
      <c r="F94" s="15">
        <f t="shared" si="17"/>
        <v>330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'[1]18'!B97</f>
        <v>125</v>
      </c>
      <c r="C95" s="16">
        <f>'[1]18'!C97</f>
        <v>0</v>
      </c>
      <c r="D95" s="16">
        <f>'[1]18'!D97</f>
        <v>205</v>
      </c>
      <c r="E95" s="16">
        <f>'[1]18'!E97</f>
        <v>0</v>
      </c>
      <c r="F95" s="15">
        <f t="shared" si="17"/>
        <v>330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'[1]18'!B98</f>
        <v>125</v>
      </c>
      <c r="C96" s="16">
        <f>'[1]18'!C98</f>
        <v>0</v>
      </c>
      <c r="D96" s="16">
        <f>'[1]18'!D98</f>
        <v>205</v>
      </c>
      <c r="E96" s="16">
        <f>'[1]18'!E98</f>
        <v>0</v>
      </c>
      <c r="F96" s="15">
        <f t="shared" si="17"/>
        <v>330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'[1]18'!B99</f>
        <v>125</v>
      </c>
      <c r="C97" s="16">
        <f>'[1]18'!C99</f>
        <v>0</v>
      </c>
      <c r="D97" s="16">
        <f>'[1]18'!D99</f>
        <v>205</v>
      </c>
      <c r="E97" s="16">
        <f>'[1]18'!E99</f>
        <v>0</v>
      </c>
      <c r="F97" s="15">
        <f t="shared" si="17"/>
        <v>330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'[1]18'!B100</f>
        <v>125</v>
      </c>
      <c r="C98" s="16">
        <f>'[1]18'!C100</f>
        <v>0</v>
      </c>
      <c r="D98" s="16">
        <f>'[1]18'!D100</f>
        <v>205</v>
      </c>
      <c r="E98" s="16">
        <f>'[1]18'!E100</f>
        <v>0</v>
      </c>
      <c r="F98" s="15">
        <f t="shared" si="17"/>
        <v>330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45614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'[2]18'!B5</f>
        <v>0</v>
      </c>
      <c r="C3" s="201">
        <f>'[2]18'!C5</f>
        <v>60</v>
      </c>
      <c r="D3" s="201">
        <f>'[2]18'!D5</f>
        <v>0</v>
      </c>
      <c r="E3" s="201">
        <f>'[2]18'!E5</f>
        <v>0</v>
      </c>
      <c r="F3" s="15">
        <f>SUM(B3:E3)</f>
        <v>60</v>
      </c>
      <c r="G3" s="200">
        <f>'[2]18'!H5</f>
        <v>0</v>
      </c>
      <c r="H3" s="201">
        <f>'[2]18'!I5</f>
        <v>29</v>
      </c>
      <c r="I3" s="201">
        <f>'[2]18'!J5</f>
        <v>0</v>
      </c>
      <c r="J3" s="201">
        <f>'[2]18'!K5</f>
        <v>0</v>
      </c>
      <c r="K3" s="15">
        <f>SUM(G3:J3)</f>
        <v>29</v>
      </c>
      <c r="L3" s="18">
        <f>frq!C3</f>
        <v>1</v>
      </c>
      <c r="M3" s="125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29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28.6</v>
      </c>
      <c r="R3" s="18">
        <v>0.4</v>
      </c>
      <c r="S3" s="18"/>
    </row>
    <row r="4" spans="1:19">
      <c r="A4" s="8" t="s">
        <v>46</v>
      </c>
      <c r="B4" s="200">
        <f>'[2]18'!B6</f>
        <v>0</v>
      </c>
      <c r="C4" s="201">
        <f>'[2]18'!C6</f>
        <v>60</v>
      </c>
      <c r="D4" s="201">
        <f>'[2]18'!D6</f>
        <v>0</v>
      </c>
      <c r="E4" s="201">
        <f>'[2]18'!E6</f>
        <v>0</v>
      </c>
      <c r="F4" s="15">
        <f>SUM(B4:E4)</f>
        <v>60</v>
      </c>
      <c r="G4" s="200">
        <f>'[2]18'!H6</f>
        <v>0</v>
      </c>
      <c r="H4" s="201">
        <f>'[2]18'!I6</f>
        <v>29</v>
      </c>
      <c r="I4" s="201">
        <f>'[2]18'!J6</f>
        <v>0</v>
      </c>
      <c r="J4" s="201">
        <f>'[2]18'!K6</f>
        <v>0</v>
      </c>
      <c r="K4" s="15">
        <f t="shared" ref="K4:K67" si="3">SUM(G4:J4)</f>
        <v>29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-0.4</v>
      </c>
      <c r="N4" s="16">
        <f t="shared" si="0"/>
        <v>29</v>
      </c>
      <c r="O4" s="16">
        <f t="shared" si="1"/>
        <v>0</v>
      </c>
      <c r="P4" s="16">
        <f t="shared" si="2"/>
        <v>0</v>
      </c>
      <c r="Q4" s="17">
        <f t="shared" ref="Q4:Q67" si="5">SUM(M4:P4)</f>
        <v>28.6</v>
      </c>
      <c r="R4" s="18">
        <v>0.4</v>
      </c>
      <c r="S4" s="18"/>
    </row>
    <row r="5" spans="1:19">
      <c r="A5" s="8" t="s">
        <v>47</v>
      </c>
      <c r="B5" s="200">
        <f>'[2]18'!B7</f>
        <v>0</v>
      </c>
      <c r="C5" s="201">
        <f>'[2]18'!C7</f>
        <v>60</v>
      </c>
      <c r="D5" s="201">
        <f>'[2]18'!D7</f>
        <v>0</v>
      </c>
      <c r="E5" s="201">
        <f>'[2]18'!E7</f>
        <v>0</v>
      </c>
      <c r="F5" s="15">
        <f t="shared" ref="F5:F68" si="6">SUM(B5:E5)</f>
        <v>60</v>
      </c>
      <c r="G5" s="200">
        <f>'[2]18'!H7</f>
        <v>0</v>
      </c>
      <c r="H5" s="201">
        <f>'[2]18'!I7</f>
        <v>29</v>
      </c>
      <c r="I5" s="201">
        <f>'[2]18'!J7</f>
        <v>0</v>
      </c>
      <c r="J5" s="201">
        <f>'[2]18'!K7</f>
        <v>0</v>
      </c>
      <c r="K5" s="15">
        <f t="shared" si="3"/>
        <v>29</v>
      </c>
      <c r="L5" s="18">
        <f>frq!C5</f>
        <v>1</v>
      </c>
      <c r="M5" s="125">
        <f t="shared" si="4"/>
        <v>-0.4</v>
      </c>
      <c r="N5" s="16">
        <f t="shared" si="0"/>
        <v>29</v>
      </c>
      <c r="O5" s="16">
        <f t="shared" si="1"/>
        <v>0</v>
      </c>
      <c r="P5" s="16">
        <f t="shared" si="2"/>
        <v>0</v>
      </c>
      <c r="Q5" s="17">
        <f t="shared" si="5"/>
        <v>28.6</v>
      </c>
      <c r="R5" s="18">
        <v>0.4</v>
      </c>
      <c r="S5" s="18"/>
    </row>
    <row r="6" spans="1:19">
      <c r="A6" s="8" t="s">
        <v>48</v>
      </c>
      <c r="B6" s="200">
        <f>'[2]18'!B8</f>
        <v>0</v>
      </c>
      <c r="C6" s="201">
        <f>'[2]18'!C8</f>
        <v>60</v>
      </c>
      <c r="D6" s="201">
        <f>'[2]18'!D8</f>
        <v>0</v>
      </c>
      <c r="E6" s="201">
        <f>'[2]18'!E8</f>
        <v>0</v>
      </c>
      <c r="F6" s="15">
        <f t="shared" si="6"/>
        <v>60</v>
      </c>
      <c r="G6" s="200">
        <f>'[2]18'!H8</f>
        <v>0</v>
      </c>
      <c r="H6" s="201">
        <f>'[2]18'!I8</f>
        <v>29</v>
      </c>
      <c r="I6" s="201">
        <f>'[2]18'!J8</f>
        <v>0</v>
      </c>
      <c r="J6" s="201">
        <f>'[2]18'!K8</f>
        <v>0</v>
      </c>
      <c r="K6" s="15">
        <f t="shared" si="3"/>
        <v>29</v>
      </c>
      <c r="L6" s="18">
        <f>frq!C6</f>
        <v>1</v>
      </c>
      <c r="M6" s="125">
        <f t="shared" si="4"/>
        <v>-0.4</v>
      </c>
      <c r="N6" s="16">
        <f t="shared" si="0"/>
        <v>29</v>
      </c>
      <c r="O6" s="16">
        <f t="shared" si="1"/>
        <v>0</v>
      </c>
      <c r="P6" s="16">
        <f t="shared" si="2"/>
        <v>0</v>
      </c>
      <c r="Q6" s="17">
        <f t="shared" si="5"/>
        <v>28.6</v>
      </c>
      <c r="R6" s="18">
        <v>0.4</v>
      </c>
      <c r="S6" s="18"/>
    </row>
    <row r="7" spans="1:19">
      <c r="A7" s="8" t="s">
        <v>49</v>
      </c>
      <c r="B7" s="200">
        <f>'[2]18'!B9</f>
        <v>0</v>
      </c>
      <c r="C7" s="201">
        <f>'[2]18'!C9</f>
        <v>60</v>
      </c>
      <c r="D7" s="201">
        <f>'[2]18'!D9</f>
        <v>0</v>
      </c>
      <c r="E7" s="201">
        <f>'[2]18'!E9</f>
        <v>0</v>
      </c>
      <c r="F7" s="15">
        <f t="shared" si="6"/>
        <v>60</v>
      </c>
      <c r="G7" s="200">
        <f>'[2]18'!H9</f>
        <v>0</v>
      </c>
      <c r="H7" s="201">
        <f>'[2]18'!I9</f>
        <v>29</v>
      </c>
      <c r="I7" s="201">
        <f>'[2]18'!J9</f>
        <v>0</v>
      </c>
      <c r="J7" s="201">
        <f>'[2]18'!K9</f>
        <v>0</v>
      </c>
      <c r="K7" s="15">
        <f t="shared" si="3"/>
        <v>29</v>
      </c>
      <c r="L7" s="18">
        <f>frq!C7</f>
        <v>1</v>
      </c>
      <c r="M7" s="125">
        <f t="shared" si="4"/>
        <v>-0.4</v>
      </c>
      <c r="N7" s="16">
        <f t="shared" si="0"/>
        <v>29</v>
      </c>
      <c r="O7" s="16">
        <f t="shared" si="1"/>
        <v>0</v>
      </c>
      <c r="P7" s="16">
        <f t="shared" si="2"/>
        <v>0</v>
      </c>
      <c r="Q7" s="17">
        <f t="shared" si="5"/>
        <v>28.6</v>
      </c>
      <c r="R7" s="18">
        <v>0.4</v>
      </c>
      <c r="S7" s="18"/>
    </row>
    <row r="8" spans="1:19">
      <c r="A8" s="8" t="s">
        <v>50</v>
      </c>
      <c r="B8" s="200">
        <f>'[2]18'!B10</f>
        <v>0</v>
      </c>
      <c r="C8" s="201">
        <f>'[2]18'!C10</f>
        <v>60</v>
      </c>
      <c r="D8" s="201">
        <f>'[2]18'!D10</f>
        <v>0</v>
      </c>
      <c r="E8" s="201">
        <f>'[2]18'!E10</f>
        <v>0</v>
      </c>
      <c r="F8" s="15">
        <f t="shared" si="6"/>
        <v>60</v>
      </c>
      <c r="G8" s="200">
        <f>'[2]18'!H10</f>
        <v>0</v>
      </c>
      <c r="H8" s="201">
        <f>'[2]18'!I10</f>
        <v>29</v>
      </c>
      <c r="I8" s="201">
        <f>'[2]18'!J10</f>
        <v>0</v>
      </c>
      <c r="J8" s="201">
        <f>'[2]18'!K10</f>
        <v>0</v>
      </c>
      <c r="K8" s="15">
        <f t="shared" si="3"/>
        <v>29</v>
      </c>
      <c r="L8" s="18">
        <f>frq!C8</f>
        <v>1</v>
      </c>
      <c r="M8" s="125">
        <f t="shared" si="4"/>
        <v>-0.4</v>
      </c>
      <c r="N8" s="16">
        <f t="shared" si="0"/>
        <v>29</v>
      </c>
      <c r="O8" s="16">
        <f t="shared" si="1"/>
        <v>0</v>
      </c>
      <c r="P8" s="16">
        <f t="shared" si="2"/>
        <v>0</v>
      </c>
      <c r="Q8" s="17">
        <f t="shared" si="5"/>
        <v>28.6</v>
      </c>
      <c r="R8" s="18">
        <v>0.4</v>
      </c>
      <c r="S8" s="18"/>
    </row>
    <row r="9" spans="1:19">
      <c r="A9" s="8" t="s">
        <v>51</v>
      </c>
      <c r="B9" s="200">
        <f>'[2]18'!B11</f>
        <v>0</v>
      </c>
      <c r="C9" s="201">
        <f>'[2]18'!C11</f>
        <v>60</v>
      </c>
      <c r="D9" s="201">
        <f>'[2]18'!D11</f>
        <v>0</v>
      </c>
      <c r="E9" s="201">
        <f>'[2]18'!E11</f>
        <v>0</v>
      </c>
      <c r="F9" s="15">
        <f t="shared" si="6"/>
        <v>60</v>
      </c>
      <c r="G9" s="200">
        <f>'[2]18'!H11</f>
        <v>0</v>
      </c>
      <c r="H9" s="201">
        <f>'[2]18'!I11</f>
        <v>29</v>
      </c>
      <c r="I9" s="201">
        <f>'[2]18'!J11</f>
        <v>0</v>
      </c>
      <c r="J9" s="201">
        <f>'[2]18'!K11</f>
        <v>0</v>
      </c>
      <c r="K9" s="15">
        <f t="shared" si="3"/>
        <v>29</v>
      </c>
      <c r="L9" s="18">
        <f>frq!C9</f>
        <v>1</v>
      </c>
      <c r="M9" s="125">
        <f t="shared" si="4"/>
        <v>-0.4</v>
      </c>
      <c r="N9" s="16">
        <f t="shared" si="0"/>
        <v>29</v>
      </c>
      <c r="O9" s="16">
        <f t="shared" si="1"/>
        <v>0</v>
      </c>
      <c r="P9" s="16">
        <f t="shared" si="2"/>
        <v>0</v>
      </c>
      <c r="Q9" s="17">
        <f t="shared" si="5"/>
        <v>28.6</v>
      </c>
      <c r="R9" s="18">
        <v>0.4</v>
      </c>
      <c r="S9" s="18"/>
    </row>
    <row r="10" spans="1:19">
      <c r="A10" s="8" t="s">
        <v>52</v>
      </c>
      <c r="B10" s="200">
        <f>'[2]18'!B12</f>
        <v>0</v>
      </c>
      <c r="C10" s="201">
        <f>'[2]18'!C12</f>
        <v>60</v>
      </c>
      <c r="D10" s="201">
        <f>'[2]18'!D12</f>
        <v>0</v>
      </c>
      <c r="E10" s="201">
        <f>'[2]18'!E12</f>
        <v>0</v>
      </c>
      <c r="F10" s="15">
        <f t="shared" si="6"/>
        <v>60</v>
      </c>
      <c r="G10" s="200">
        <f>'[2]18'!H12</f>
        <v>0</v>
      </c>
      <c r="H10" s="201">
        <f>'[2]18'!I12</f>
        <v>29</v>
      </c>
      <c r="I10" s="201">
        <f>'[2]18'!J12</f>
        <v>0</v>
      </c>
      <c r="J10" s="201">
        <f>'[2]18'!K12</f>
        <v>0</v>
      </c>
      <c r="K10" s="15">
        <f t="shared" si="3"/>
        <v>29</v>
      </c>
      <c r="L10" s="18">
        <f>frq!C10</f>
        <v>1</v>
      </c>
      <c r="M10" s="125">
        <f t="shared" si="4"/>
        <v>-0.4</v>
      </c>
      <c r="N10" s="16">
        <f t="shared" si="0"/>
        <v>29</v>
      </c>
      <c r="O10" s="16">
        <f t="shared" si="1"/>
        <v>0</v>
      </c>
      <c r="P10" s="16">
        <f t="shared" si="2"/>
        <v>0</v>
      </c>
      <c r="Q10" s="17">
        <f t="shared" si="5"/>
        <v>28.6</v>
      </c>
      <c r="R10" s="18">
        <v>0.4</v>
      </c>
      <c r="S10" s="18"/>
    </row>
    <row r="11" spans="1:19">
      <c r="A11" s="8" t="s">
        <v>53</v>
      </c>
      <c r="B11" s="200">
        <f>'[2]18'!B13</f>
        <v>0</v>
      </c>
      <c r="C11" s="201">
        <f>'[2]18'!C13</f>
        <v>60</v>
      </c>
      <c r="D11" s="201">
        <f>'[2]18'!D13</f>
        <v>0</v>
      </c>
      <c r="E11" s="201">
        <f>'[2]18'!E13</f>
        <v>0</v>
      </c>
      <c r="F11" s="15">
        <f t="shared" si="6"/>
        <v>60</v>
      </c>
      <c r="G11" s="200">
        <f>'[2]18'!H13</f>
        <v>0</v>
      </c>
      <c r="H11" s="201">
        <f>'[2]18'!I13</f>
        <v>29</v>
      </c>
      <c r="I11" s="201">
        <f>'[2]18'!J13</f>
        <v>0</v>
      </c>
      <c r="J11" s="201">
        <f>'[2]18'!K13</f>
        <v>0</v>
      </c>
      <c r="K11" s="15">
        <f t="shared" si="3"/>
        <v>29</v>
      </c>
      <c r="L11" s="18">
        <f>frq!C11</f>
        <v>1</v>
      </c>
      <c r="M11" s="125">
        <f t="shared" si="4"/>
        <v>-0.4</v>
      </c>
      <c r="N11" s="16">
        <f t="shared" si="0"/>
        <v>29</v>
      </c>
      <c r="O11" s="16">
        <f t="shared" si="1"/>
        <v>0</v>
      </c>
      <c r="P11" s="16">
        <f t="shared" si="2"/>
        <v>0</v>
      </c>
      <c r="Q11" s="17">
        <f t="shared" si="5"/>
        <v>28.6</v>
      </c>
      <c r="R11" s="18">
        <v>0.4</v>
      </c>
      <c r="S11" s="18"/>
    </row>
    <row r="12" spans="1:19">
      <c r="A12" s="8" t="s">
        <v>54</v>
      </c>
      <c r="B12" s="200">
        <f>'[2]18'!B14</f>
        <v>0</v>
      </c>
      <c r="C12" s="201">
        <f>'[2]18'!C14</f>
        <v>60</v>
      </c>
      <c r="D12" s="201">
        <f>'[2]18'!D14</f>
        <v>0</v>
      </c>
      <c r="E12" s="201">
        <f>'[2]18'!E14</f>
        <v>0</v>
      </c>
      <c r="F12" s="15">
        <f t="shared" si="6"/>
        <v>60</v>
      </c>
      <c r="G12" s="200">
        <f>'[2]18'!H14</f>
        <v>0</v>
      </c>
      <c r="H12" s="201">
        <f>'[2]18'!I14</f>
        <v>29</v>
      </c>
      <c r="I12" s="201">
        <f>'[2]18'!J14</f>
        <v>0</v>
      </c>
      <c r="J12" s="201">
        <f>'[2]18'!K14</f>
        <v>0</v>
      </c>
      <c r="K12" s="15">
        <f t="shared" si="3"/>
        <v>29</v>
      </c>
      <c r="L12" s="18">
        <f>frq!C12</f>
        <v>1</v>
      </c>
      <c r="M12" s="125">
        <f t="shared" si="4"/>
        <v>-0.4</v>
      </c>
      <c r="N12" s="16">
        <f t="shared" si="0"/>
        <v>29</v>
      </c>
      <c r="O12" s="16">
        <f t="shared" si="1"/>
        <v>0</v>
      </c>
      <c r="P12" s="16">
        <f t="shared" si="2"/>
        <v>0</v>
      </c>
      <c r="Q12" s="17">
        <f t="shared" si="5"/>
        <v>28.6</v>
      </c>
      <c r="R12" s="18">
        <v>0.4</v>
      </c>
      <c r="S12" s="18"/>
    </row>
    <row r="13" spans="1:19">
      <c r="A13" s="8" t="s">
        <v>55</v>
      </c>
      <c r="B13" s="200">
        <f>'[2]18'!B15</f>
        <v>0</v>
      </c>
      <c r="C13" s="201">
        <f>'[2]18'!C15</f>
        <v>60</v>
      </c>
      <c r="D13" s="201">
        <f>'[2]18'!D15</f>
        <v>0</v>
      </c>
      <c r="E13" s="201">
        <f>'[2]18'!E15</f>
        <v>0</v>
      </c>
      <c r="F13" s="15">
        <f t="shared" si="6"/>
        <v>60</v>
      </c>
      <c r="G13" s="200">
        <f>'[2]18'!H15</f>
        <v>0</v>
      </c>
      <c r="H13" s="201">
        <f>'[2]18'!I15</f>
        <v>29</v>
      </c>
      <c r="I13" s="201">
        <f>'[2]18'!J15</f>
        <v>0</v>
      </c>
      <c r="J13" s="201">
        <f>'[2]18'!K15</f>
        <v>0</v>
      </c>
      <c r="K13" s="15">
        <f t="shared" si="3"/>
        <v>29</v>
      </c>
      <c r="L13" s="18">
        <f>frq!C13</f>
        <v>1</v>
      </c>
      <c r="M13" s="125">
        <f t="shared" si="4"/>
        <v>-0.4</v>
      </c>
      <c r="N13" s="16">
        <f t="shared" si="0"/>
        <v>29</v>
      </c>
      <c r="O13" s="16">
        <f t="shared" si="1"/>
        <v>0</v>
      </c>
      <c r="P13" s="16">
        <f t="shared" si="2"/>
        <v>0</v>
      </c>
      <c r="Q13" s="17">
        <f t="shared" si="5"/>
        <v>28.6</v>
      </c>
      <c r="R13" s="18">
        <v>0.4</v>
      </c>
      <c r="S13" s="18"/>
    </row>
    <row r="14" spans="1:19">
      <c r="A14" s="8" t="s">
        <v>56</v>
      </c>
      <c r="B14" s="200">
        <f>'[2]18'!B16</f>
        <v>0</v>
      </c>
      <c r="C14" s="201">
        <f>'[2]18'!C16</f>
        <v>60</v>
      </c>
      <c r="D14" s="201">
        <f>'[2]18'!D16</f>
        <v>0</v>
      </c>
      <c r="E14" s="201">
        <f>'[2]18'!E16</f>
        <v>0</v>
      </c>
      <c r="F14" s="15">
        <f t="shared" si="6"/>
        <v>60</v>
      </c>
      <c r="G14" s="200">
        <f>'[2]18'!H16</f>
        <v>0</v>
      </c>
      <c r="H14" s="201">
        <f>'[2]18'!I16</f>
        <v>29</v>
      </c>
      <c r="I14" s="201">
        <f>'[2]18'!J16</f>
        <v>0</v>
      </c>
      <c r="J14" s="201">
        <f>'[2]18'!K16</f>
        <v>0</v>
      </c>
      <c r="K14" s="15">
        <f t="shared" si="3"/>
        <v>29</v>
      </c>
      <c r="L14" s="18">
        <f>frq!C14</f>
        <v>1</v>
      </c>
      <c r="M14" s="125">
        <f t="shared" si="4"/>
        <v>-0.4</v>
      </c>
      <c r="N14" s="16">
        <f t="shared" si="0"/>
        <v>29</v>
      </c>
      <c r="O14" s="16">
        <f t="shared" si="1"/>
        <v>0</v>
      </c>
      <c r="P14" s="16">
        <f t="shared" si="2"/>
        <v>0</v>
      </c>
      <c r="Q14" s="17">
        <f t="shared" si="5"/>
        <v>28.6</v>
      </c>
      <c r="R14" s="18">
        <v>0.4</v>
      </c>
      <c r="S14" s="18"/>
    </row>
    <row r="15" spans="1:19">
      <c r="A15" s="8" t="s">
        <v>57</v>
      </c>
      <c r="B15" s="200">
        <f>'[2]18'!B17</f>
        <v>0</v>
      </c>
      <c r="C15" s="201">
        <f>'[2]18'!C17</f>
        <v>60</v>
      </c>
      <c r="D15" s="201">
        <f>'[2]18'!D17</f>
        <v>0</v>
      </c>
      <c r="E15" s="201">
        <f>'[2]18'!E17</f>
        <v>0</v>
      </c>
      <c r="F15" s="15">
        <f t="shared" si="6"/>
        <v>60</v>
      </c>
      <c r="G15" s="200">
        <f>'[2]18'!H17</f>
        <v>0</v>
      </c>
      <c r="H15" s="201">
        <f>'[2]18'!I17</f>
        <v>29</v>
      </c>
      <c r="I15" s="201">
        <f>'[2]18'!J17</f>
        <v>0</v>
      </c>
      <c r="J15" s="201">
        <f>'[2]18'!K17</f>
        <v>0</v>
      </c>
      <c r="K15" s="15">
        <f t="shared" si="3"/>
        <v>29</v>
      </c>
      <c r="L15" s="18">
        <f>frq!C15</f>
        <v>1</v>
      </c>
      <c r="M15" s="125">
        <f t="shared" si="4"/>
        <v>-0.4</v>
      </c>
      <c r="N15" s="16">
        <f t="shared" si="0"/>
        <v>29</v>
      </c>
      <c r="O15" s="16">
        <f t="shared" si="1"/>
        <v>0</v>
      </c>
      <c r="P15" s="16">
        <f t="shared" si="2"/>
        <v>0</v>
      </c>
      <c r="Q15" s="17">
        <f t="shared" si="5"/>
        <v>28.6</v>
      </c>
      <c r="R15" s="18">
        <v>0.4</v>
      </c>
      <c r="S15" s="18"/>
    </row>
    <row r="16" spans="1:19">
      <c r="A16" s="8" t="s">
        <v>58</v>
      </c>
      <c r="B16" s="200">
        <f>'[2]18'!B18</f>
        <v>0</v>
      </c>
      <c r="C16" s="201">
        <f>'[2]18'!C18</f>
        <v>60</v>
      </c>
      <c r="D16" s="201">
        <f>'[2]18'!D18</f>
        <v>0</v>
      </c>
      <c r="E16" s="201">
        <f>'[2]18'!E18</f>
        <v>0</v>
      </c>
      <c r="F16" s="15">
        <f t="shared" si="6"/>
        <v>60</v>
      </c>
      <c r="G16" s="200">
        <f>'[2]18'!H18</f>
        <v>0</v>
      </c>
      <c r="H16" s="201">
        <f>'[2]18'!I18</f>
        <v>29</v>
      </c>
      <c r="I16" s="201">
        <f>'[2]18'!J18</f>
        <v>0</v>
      </c>
      <c r="J16" s="201">
        <f>'[2]18'!K18</f>
        <v>0</v>
      </c>
      <c r="K16" s="15">
        <f t="shared" si="3"/>
        <v>29</v>
      </c>
      <c r="L16" s="18">
        <f>frq!C16</f>
        <v>1</v>
      </c>
      <c r="M16" s="125">
        <f t="shared" si="4"/>
        <v>-0.4</v>
      </c>
      <c r="N16" s="16">
        <f t="shared" si="0"/>
        <v>29</v>
      </c>
      <c r="O16" s="16">
        <f t="shared" si="1"/>
        <v>0</v>
      </c>
      <c r="P16" s="16">
        <f t="shared" si="2"/>
        <v>0</v>
      </c>
      <c r="Q16" s="17">
        <f t="shared" si="5"/>
        <v>28.6</v>
      </c>
      <c r="R16" s="18">
        <v>0.4</v>
      </c>
      <c r="S16" s="18"/>
    </row>
    <row r="17" spans="1:19">
      <c r="A17" s="8" t="s">
        <v>59</v>
      </c>
      <c r="B17" s="200">
        <f>'[2]18'!B19</f>
        <v>0</v>
      </c>
      <c r="C17" s="201">
        <f>'[2]18'!C19</f>
        <v>60</v>
      </c>
      <c r="D17" s="201">
        <f>'[2]18'!D19</f>
        <v>0</v>
      </c>
      <c r="E17" s="201">
        <f>'[2]18'!E19</f>
        <v>0</v>
      </c>
      <c r="F17" s="15">
        <f t="shared" si="6"/>
        <v>60</v>
      </c>
      <c r="G17" s="200">
        <f>'[2]18'!H19</f>
        <v>0</v>
      </c>
      <c r="H17" s="201">
        <f>'[2]18'!I19</f>
        <v>29</v>
      </c>
      <c r="I17" s="201">
        <f>'[2]18'!J19</f>
        <v>0</v>
      </c>
      <c r="J17" s="201">
        <f>'[2]18'!K19</f>
        <v>0</v>
      </c>
      <c r="K17" s="15">
        <f t="shared" si="3"/>
        <v>29</v>
      </c>
      <c r="L17" s="18">
        <f>frq!C17</f>
        <v>1</v>
      </c>
      <c r="M17" s="125">
        <f t="shared" si="4"/>
        <v>-0.4</v>
      </c>
      <c r="N17" s="16">
        <f t="shared" si="0"/>
        <v>29</v>
      </c>
      <c r="O17" s="16">
        <f t="shared" si="1"/>
        <v>0</v>
      </c>
      <c r="P17" s="16">
        <f t="shared" si="2"/>
        <v>0</v>
      </c>
      <c r="Q17" s="17">
        <f t="shared" si="5"/>
        <v>28.6</v>
      </c>
      <c r="R17" s="18">
        <v>0.4</v>
      </c>
      <c r="S17" s="18"/>
    </row>
    <row r="18" spans="1:19">
      <c r="A18" s="8" t="s">
        <v>60</v>
      </c>
      <c r="B18" s="200">
        <f>'[2]18'!B20</f>
        <v>0</v>
      </c>
      <c r="C18" s="201">
        <f>'[2]18'!C20</f>
        <v>60</v>
      </c>
      <c r="D18" s="201">
        <f>'[2]18'!D20</f>
        <v>0</v>
      </c>
      <c r="E18" s="201">
        <f>'[2]18'!E20</f>
        <v>0</v>
      </c>
      <c r="F18" s="15">
        <f t="shared" si="6"/>
        <v>60</v>
      </c>
      <c r="G18" s="200">
        <f>'[2]18'!H20</f>
        <v>0</v>
      </c>
      <c r="H18" s="201">
        <f>'[2]18'!I20</f>
        <v>0</v>
      </c>
      <c r="I18" s="201">
        <f>'[2]18'!J20</f>
        <v>0</v>
      </c>
      <c r="J18" s="201">
        <f>'[2]18'!K20</f>
        <v>0</v>
      </c>
      <c r="K18" s="15">
        <f t="shared" si="3"/>
        <v>0</v>
      </c>
      <c r="L18" s="18">
        <f>frq!C18</f>
        <v>1</v>
      </c>
      <c r="M18" s="125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200">
        <f>'[2]18'!B21</f>
        <v>0</v>
      </c>
      <c r="C19" s="201">
        <f>'[2]18'!C21</f>
        <v>60</v>
      </c>
      <c r="D19" s="201">
        <f>'[2]18'!D21</f>
        <v>0</v>
      </c>
      <c r="E19" s="201">
        <f>'[2]18'!E21</f>
        <v>0</v>
      </c>
      <c r="F19" s="15">
        <f t="shared" si="6"/>
        <v>60</v>
      </c>
      <c r="G19" s="200">
        <f>'[2]18'!H21</f>
        <v>0</v>
      </c>
      <c r="H19" s="201">
        <f>'[2]18'!I21</f>
        <v>0</v>
      </c>
      <c r="I19" s="201">
        <f>'[2]18'!J21</f>
        <v>0</v>
      </c>
      <c r="J19" s="201">
        <f>'[2]18'!K21</f>
        <v>0</v>
      </c>
      <c r="K19" s="15">
        <f t="shared" si="3"/>
        <v>0</v>
      </c>
      <c r="L19" s="18">
        <f>frq!C19</f>
        <v>1</v>
      </c>
      <c r="M19" s="125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200">
        <f>'[2]18'!B22</f>
        <v>0</v>
      </c>
      <c r="C20" s="201">
        <f>'[2]18'!C22</f>
        <v>60</v>
      </c>
      <c r="D20" s="201">
        <f>'[2]18'!D22</f>
        <v>0</v>
      </c>
      <c r="E20" s="201">
        <f>'[2]18'!E22</f>
        <v>0</v>
      </c>
      <c r="F20" s="15">
        <f t="shared" si="6"/>
        <v>60</v>
      </c>
      <c r="G20" s="200">
        <f>'[2]18'!H22</f>
        <v>0</v>
      </c>
      <c r="H20" s="201">
        <f>'[2]18'!I22</f>
        <v>0</v>
      </c>
      <c r="I20" s="201">
        <f>'[2]18'!J22</f>
        <v>0</v>
      </c>
      <c r="J20" s="201">
        <f>'[2]18'!K22</f>
        <v>0</v>
      </c>
      <c r="K20" s="15">
        <f t="shared" si="3"/>
        <v>0</v>
      </c>
      <c r="L20" s="18">
        <f>frq!C20</f>
        <v>1</v>
      </c>
      <c r="M20" s="125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200">
        <f>'[2]18'!B23</f>
        <v>0</v>
      </c>
      <c r="C21" s="201">
        <f>'[2]18'!C23</f>
        <v>60</v>
      </c>
      <c r="D21" s="201">
        <f>'[2]18'!D23</f>
        <v>0</v>
      </c>
      <c r="E21" s="201">
        <f>'[2]18'!E23</f>
        <v>0</v>
      </c>
      <c r="F21" s="15">
        <f t="shared" si="6"/>
        <v>60</v>
      </c>
      <c r="G21" s="200">
        <f>'[2]18'!H23</f>
        <v>0</v>
      </c>
      <c r="H21" s="201">
        <f>'[2]18'!I23</f>
        <v>0</v>
      </c>
      <c r="I21" s="201">
        <f>'[2]18'!J23</f>
        <v>0</v>
      </c>
      <c r="J21" s="201">
        <f>'[2]18'!K23</f>
        <v>0</v>
      </c>
      <c r="K21" s="15">
        <f t="shared" si="3"/>
        <v>0</v>
      </c>
      <c r="L21" s="18">
        <f>frq!C21</f>
        <v>1</v>
      </c>
      <c r="M21" s="125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200">
        <f>'[2]18'!B24</f>
        <v>0</v>
      </c>
      <c r="C22" s="201">
        <f>'[2]18'!C24</f>
        <v>60</v>
      </c>
      <c r="D22" s="201">
        <f>'[2]18'!D24</f>
        <v>0</v>
      </c>
      <c r="E22" s="201">
        <f>'[2]18'!E24</f>
        <v>0</v>
      </c>
      <c r="F22" s="15">
        <f t="shared" si="6"/>
        <v>60</v>
      </c>
      <c r="G22" s="200">
        <f>'[2]18'!H24</f>
        <v>0</v>
      </c>
      <c r="H22" s="201">
        <f>'[2]18'!I24</f>
        <v>0</v>
      </c>
      <c r="I22" s="201">
        <f>'[2]18'!J24</f>
        <v>0</v>
      </c>
      <c r="J22" s="201">
        <f>'[2]18'!K24</f>
        <v>0</v>
      </c>
      <c r="K22" s="15">
        <f t="shared" si="3"/>
        <v>0</v>
      </c>
      <c r="L22" s="18">
        <f>frq!C22</f>
        <v>1</v>
      </c>
      <c r="M22" s="125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200">
        <f>'[2]18'!B25</f>
        <v>0</v>
      </c>
      <c r="C23" s="201">
        <f>'[2]18'!C25</f>
        <v>60</v>
      </c>
      <c r="D23" s="201">
        <f>'[2]18'!D25</f>
        <v>0</v>
      </c>
      <c r="E23" s="201">
        <f>'[2]18'!E25</f>
        <v>0</v>
      </c>
      <c r="F23" s="15">
        <f t="shared" si="6"/>
        <v>60</v>
      </c>
      <c r="G23" s="200">
        <f>'[2]18'!H25</f>
        <v>0</v>
      </c>
      <c r="H23" s="201">
        <f>'[2]18'!I25</f>
        <v>0</v>
      </c>
      <c r="I23" s="201">
        <f>'[2]18'!J25</f>
        <v>0</v>
      </c>
      <c r="J23" s="201">
        <f>'[2]18'!K25</f>
        <v>0</v>
      </c>
      <c r="K23" s="15">
        <f t="shared" si="3"/>
        <v>0</v>
      </c>
      <c r="L23" s="18">
        <f>frq!C23</f>
        <v>1</v>
      </c>
      <c r="M23" s="125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200">
        <f>'[2]18'!B26</f>
        <v>0</v>
      </c>
      <c r="C24" s="201">
        <f>'[2]18'!C26</f>
        <v>60</v>
      </c>
      <c r="D24" s="201">
        <f>'[2]18'!D26</f>
        <v>0</v>
      </c>
      <c r="E24" s="201">
        <f>'[2]18'!E26</f>
        <v>0</v>
      </c>
      <c r="F24" s="15">
        <f t="shared" si="6"/>
        <v>60</v>
      </c>
      <c r="G24" s="200">
        <f>'[2]18'!H26</f>
        <v>0</v>
      </c>
      <c r="H24" s="201">
        <f>'[2]18'!I26</f>
        <v>6</v>
      </c>
      <c r="I24" s="201">
        <f>'[2]18'!J26</f>
        <v>0</v>
      </c>
      <c r="J24" s="201">
        <f>'[2]18'!K26</f>
        <v>0</v>
      </c>
      <c r="K24" s="15">
        <f t="shared" si="3"/>
        <v>6</v>
      </c>
      <c r="L24" s="18">
        <f>frq!C24</f>
        <v>1</v>
      </c>
      <c r="M24" s="125">
        <f t="shared" si="4"/>
        <v>-0.4</v>
      </c>
      <c r="N24" s="16">
        <f t="shared" si="0"/>
        <v>6</v>
      </c>
      <c r="O24" s="16">
        <f t="shared" si="1"/>
        <v>0</v>
      </c>
      <c r="P24" s="16">
        <f t="shared" si="2"/>
        <v>0</v>
      </c>
      <c r="Q24" s="17">
        <f t="shared" si="5"/>
        <v>5.6</v>
      </c>
      <c r="R24" s="18">
        <v>0.4</v>
      </c>
      <c r="S24" s="18"/>
    </row>
    <row r="25" spans="1:19">
      <c r="A25" s="8" t="s">
        <v>67</v>
      </c>
      <c r="B25" s="200">
        <f>'[2]18'!B27</f>
        <v>0</v>
      </c>
      <c r="C25" s="201">
        <f>'[2]18'!C27</f>
        <v>60</v>
      </c>
      <c r="D25" s="201">
        <f>'[2]18'!D27</f>
        <v>0</v>
      </c>
      <c r="E25" s="201">
        <f>'[2]18'!E27</f>
        <v>0</v>
      </c>
      <c r="F25" s="15">
        <f t="shared" si="6"/>
        <v>60</v>
      </c>
      <c r="G25" s="200">
        <f>'[2]18'!H27</f>
        <v>0</v>
      </c>
      <c r="H25" s="201">
        <f>'[2]18'!I27</f>
        <v>5</v>
      </c>
      <c r="I25" s="201">
        <f>'[2]18'!J27</f>
        <v>0</v>
      </c>
      <c r="J25" s="201">
        <f>'[2]18'!K27</f>
        <v>0</v>
      </c>
      <c r="K25" s="15">
        <f t="shared" si="3"/>
        <v>5</v>
      </c>
      <c r="L25" s="18">
        <f>frq!C25</f>
        <v>1</v>
      </c>
      <c r="M25" s="125">
        <f t="shared" si="4"/>
        <v>-0.4</v>
      </c>
      <c r="N25" s="16">
        <f t="shared" si="0"/>
        <v>5</v>
      </c>
      <c r="O25" s="16">
        <f t="shared" si="1"/>
        <v>0</v>
      </c>
      <c r="P25" s="16">
        <f t="shared" si="2"/>
        <v>0</v>
      </c>
      <c r="Q25" s="17">
        <f t="shared" si="5"/>
        <v>4.5999999999999996</v>
      </c>
      <c r="R25" s="18">
        <v>0.4</v>
      </c>
      <c r="S25" s="18"/>
    </row>
    <row r="26" spans="1:19">
      <c r="A26" s="8" t="s">
        <v>68</v>
      </c>
      <c r="B26" s="200">
        <f>'[2]18'!B28</f>
        <v>0</v>
      </c>
      <c r="C26" s="201">
        <f>'[2]18'!C28</f>
        <v>60</v>
      </c>
      <c r="D26" s="201">
        <f>'[2]18'!D28</f>
        <v>0</v>
      </c>
      <c r="E26" s="201">
        <f>'[2]18'!E28</f>
        <v>0</v>
      </c>
      <c r="F26" s="15">
        <f t="shared" si="6"/>
        <v>60</v>
      </c>
      <c r="G26" s="200">
        <f>'[2]18'!H28</f>
        <v>0</v>
      </c>
      <c r="H26" s="201">
        <f>'[2]18'!I28</f>
        <v>5</v>
      </c>
      <c r="I26" s="201">
        <f>'[2]18'!J28</f>
        <v>0</v>
      </c>
      <c r="J26" s="201">
        <f>'[2]18'!K28</f>
        <v>0</v>
      </c>
      <c r="K26" s="15">
        <f t="shared" si="3"/>
        <v>5</v>
      </c>
      <c r="L26" s="18">
        <f>frq!C26</f>
        <v>1</v>
      </c>
      <c r="M26" s="125">
        <f t="shared" si="4"/>
        <v>-0.4</v>
      </c>
      <c r="N26" s="16">
        <f t="shared" si="0"/>
        <v>5</v>
      </c>
      <c r="O26" s="16">
        <f t="shared" si="1"/>
        <v>0</v>
      </c>
      <c r="P26" s="16">
        <f t="shared" si="2"/>
        <v>0</v>
      </c>
      <c r="Q26" s="17">
        <f t="shared" si="5"/>
        <v>4.5999999999999996</v>
      </c>
      <c r="R26" s="18">
        <v>0.4</v>
      </c>
      <c r="S26" s="18"/>
    </row>
    <row r="27" spans="1:19">
      <c r="A27" s="8" t="s">
        <v>69</v>
      </c>
      <c r="B27" s="200">
        <f>'[2]18'!B29</f>
        <v>0</v>
      </c>
      <c r="C27" s="201">
        <f>'[2]18'!C29</f>
        <v>60</v>
      </c>
      <c r="D27" s="201">
        <f>'[2]18'!D29</f>
        <v>0</v>
      </c>
      <c r="E27" s="201">
        <f>'[2]18'!E29</f>
        <v>0</v>
      </c>
      <c r="F27" s="15">
        <f t="shared" si="6"/>
        <v>60</v>
      </c>
      <c r="G27" s="200">
        <f>'[2]18'!H29</f>
        <v>0</v>
      </c>
      <c r="H27" s="201">
        <f>'[2]18'!I29</f>
        <v>5</v>
      </c>
      <c r="I27" s="201">
        <f>'[2]18'!J29</f>
        <v>0</v>
      </c>
      <c r="J27" s="201">
        <f>'[2]18'!K29</f>
        <v>0</v>
      </c>
      <c r="K27" s="15">
        <f t="shared" si="3"/>
        <v>5</v>
      </c>
      <c r="L27" s="18">
        <f>frq!C27</f>
        <v>1</v>
      </c>
      <c r="M27" s="125">
        <f t="shared" si="4"/>
        <v>-0.4</v>
      </c>
      <c r="N27" s="16">
        <f t="shared" si="0"/>
        <v>5</v>
      </c>
      <c r="O27" s="16">
        <f t="shared" si="1"/>
        <v>0</v>
      </c>
      <c r="P27" s="16">
        <f t="shared" si="2"/>
        <v>0</v>
      </c>
      <c r="Q27" s="17">
        <f t="shared" si="5"/>
        <v>4.5999999999999996</v>
      </c>
      <c r="R27" s="18">
        <v>0.4</v>
      </c>
      <c r="S27" s="18"/>
    </row>
    <row r="28" spans="1:19">
      <c r="A28" s="8" t="s">
        <v>70</v>
      </c>
      <c r="B28" s="200">
        <f>'[2]18'!B30</f>
        <v>0</v>
      </c>
      <c r="C28" s="201">
        <f>'[2]18'!C30</f>
        <v>60</v>
      </c>
      <c r="D28" s="201">
        <f>'[2]18'!D30</f>
        <v>0</v>
      </c>
      <c r="E28" s="201">
        <f>'[2]18'!E30</f>
        <v>0</v>
      </c>
      <c r="F28" s="15">
        <f t="shared" si="6"/>
        <v>60</v>
      </c>
      <c r="G28" s="200">
        <f>'[2]18'!H30</f>
        <v>0</v>
      </c>
      <c r="H28" s="201">
        <f>'[2]18'!I30</f>
        <v>5</v>
      </c>
      <c r="I28" s="201">
        <f>'[2]18'!J30</f>
        <v>0</v>
      </c>
      <c r="J28" s="201">
        <f>'[2]18'!K30</f>
        <v>0</v>
      </c>
      <c r="K28" s="15">
        <f t="shared" si="3"/>
        <v>5</v>
      </c>
      <c r="L28" s="18">
        <f>frq!C28</f>
        <v>1</v>
      </c>
      <c r="M28" s="125">
        <f t="shared" si="4"/>
        <v>-0.4</v>
      </c>
      <c r="N28" s="16">
        <f t="shared" si="0"/>
        <v>5</v>
      </c>
      <c r="O28" s="16">
        <f t="shared" si="1"/>
        <v>0</v>
      </c>
      <c r="P28" s="16">
        <f t="shared" si="2"/>
        <v>0</v>
      </c>
      <c r="Q28" s="17">
        <f t="shared" si="5"/>
        <v>4.5999999999999996</v>
      </c>
      <c r="R28" s="18">
        <v>0.4</v>
      </c>
      <c r="S28" s="18"/>
    </row>
    <row r="29" spans="1:19">
      <c r="A29" s="8" t="s">
        <v>71</v>
      </c>
      <c r="B29" s="200">
        <f>'[2]18'!B31</f>
        <v>0</v>
      </c>
      <c r="C29" s="201">
        <f>'[2]18'!C31</f>
        <v>60</v>
      </c>
      <c r="D29" s="201">
        <f>'[2]18'!D31</f>
        <v>0</v>
      </c>
      <c r="E29" s="201">
        <f>'[2]18'!E31</f>
        <v>0</v>
      </c>
      <c r="F29" s="15">
        <f t="shared" si="6"/>
        <v>60</v>
      </c>
      <c r="G29" s="200">
        <f>'[2]18'!H31</f>
        <v>0</v>
      </c>
      <c r="H29" s="201">
        <f>'[2]18'!I31</f>
        <v>5</v>
      </c>
      <c r="I29" s="201">
        <f>'[2]18'!J31</f>
        <v>0</v>
      </c>
      <c r="J29" s="201">
        <f>'[2]18'!K31</f>
        <v>0</v>
      </c>
      <c r="K29" s="15">
        <f t="shared" si="3"/>
        <v>5</v>
      </c>
      <c r="L29" s="18">
        <f>frq!C29</f>
        <v>1</v>
      </c>
      <c r="M29" s="125">
        <f t="shared" si="4"/>
        <v>-0.4</v>
      </c>
      <c r="N29" s="16">
        <f t="shared" si="0"/>
        <v>5</v>
      </c>
      <c r="O29" s="16">
        <f t="shared" si="1"/>
        <v>0</v>
      </c>
      <c r="P29" s="16">
        <f t="shared" si="2"/>
        <v>0</v>
      </c>
      <c r="Q29" s="17">
        <f t="shared" si="5"/>
        <v>4.5999999999999996</v>
      </c>
      <c r="R29" s="18">
        <v>0.4</v>
      </c>
      <c r="S29" s="18"/>
    </row>
    <row r="30" spans="1:19">
      <c r="A30" s="8" t="s">
        <v>72</v>
      </c>
      <c r="B30" s="200">
        <f>'[2]18'!B32</f>
        <v>0</v>
      </c>
      <c r="C30" s="201">
        <f>'[2]18'!C32</f>
        <v>60</v>
      </c>
      <c r="D30" s="201">
        <f>'[2]18'!D32</f>
        <v>0</v>
      </c>
      <c r="E30" s="201">
        <f>'[2]18'!E32</f>
        <v>0</v>
      </c>
      <c r="F30" s="15">
        <f t="shared" si="6"/>
        <v>60</v>
      </c>
      <c r="G30" s="200">
        <f>'[2]18'!H32</f>
        <v>0</v>
      </c>
      <c r="H30" s="201">
        <f>'[2]18'!I32</f>
        <v>5</v>
      </c>
      <c r="I30" s="201">
        <f>'[2]18'!J32</f>
        <v>0</v>
      </c>
      <c r="J30" s="201">
        <f>'[2]18'!K32</f>
        <v>0</v>
      </c>
      <c r="K30" s="15">
        <f t="shared" si="3"/>
        <v>5</v>
      </c>
      <c r="L30" s="18">
        <f>frq!C30</f>
        <v>1</v>
      </c>
      <c r="M30" s="125">
        <f t="shared" si="4"/>
        <v>-0.4</v>
      </c>
      <c r="N30" s="16">
        <f t="shared" si="0"/>
        <v>5</v>
      </c>
      <c r="O30" s="16">
        <f t="shared" si="1"/>
        <v>0</v>
      </c>
      <c r="P30" s="16">
        <f t="shared" si="2"/>
        <v>0</v>
      </c>
      <c r="Q30" s="17">
        <f t="shared" si="5"/>
        <v>4.5999999999999996</v>
      </c>
      <c r="R30" s="18">
        <v>0.4</v>
      </c>
      <c r="S30" s="18"/>
    </row>
    <row r="31" spans="1:19">
      <c r="A31" s="8" t="s">
        <v>73</v>
      </c>
      <c r="B31" s="200">
        <f>'[2]18'!B33</f>
        <v>0</v>
      </c>
      <c r="C31" s="201">
        <f>'[2]18'!C33</f>
        <v>60</v>
      </c>
      <c r="D31" s="201">
        <f>'[2]18'!D33</f>
        <v>0</v>
      </c>
      <c r="E31" s="201">
        <f>'[2]18'!E33</f>
        <v>0</v>
      </c>
      <c r="F31" s="15">
        <f t="shared" si="6"/>
        <v>60</v>
      </c>
      <c r="G31" s="200">
        <f>'[2]18'!H33</f>
        <v>0</v>
      </c>
      <c r="H31" s="201">
        <f>'[2]18'!I33</f>
        <v>5</v>
      </c>
      <c r="I31" s="201">
        <f>'[2]18'!J33</f>
        <v>0</v>
      </c>
      <c r="J31" s="201">
        <f>'[2]18'!K33</f>
        <v>0</v>
      </c>
      <c r="K31" s="15">
        <f t="shared" si="3"/>
        <v>5</v>
      </c>
      <c r="L31" s="18">
        <f>frq!C31</f>
        <v>1</v>
      </c>
      <c r="M31" s="125">
        <f t="shared" si="4"/>
        <v>-0.4</v>
      </c>
      <c r="N31" s="16">
        <f t="shared" si="0"/>
        <v>5</v>
      </c>
      <c r="O31" s="16">
        <f t="shared" si="1"/>
        <v>0</v>
      </c>
      <c r="P31" s="16">
        <f t="shared" si="2"/>
        <v>0</v>
      </c>
      <c r="Q31" s="17">
        <f t="shared" si="5"/>
        <v>4.5999999999999996</v>
      </c>
      <c r="R31" s="18">
        <v>0.4</v>
      </c>
      <c r="S31" s="18"/>
    </row>
    <row r="32" spans="1:19">
      <c r="A32" s="8" t="s">
        <v>74</v>
      </c>
      <c r="B32" s="200">
        <f>'[2]18'!B34</f>
        <v>0</v>
      </c>
      <c r="C32" s="201">
        <f>'[2]18'!C34</f>
        <v>60</v>
      </c>
      <c r="D32" s="201">
        <f>'[2]18'!D34</f>
        <v>0</v>
      </c>
      <c r="E32" s="201">
        <f>'[2]18'!E34</f>
        <v>0</v>
      </c>
      <c r="F32" s="15">
        <f t="shared" si="6"/>
        <v>60</v>
      </c>
      <c r="G32" s="200">
        <f>'[2]18'!H34</f>
        <v>0</v>
      </c>
      <c r="H32" s="201">
        <f>'[2]18'!I34</f>
        <v>5</v>
      </c>
      <c r="I32" s="201">
        <f>'[2]18'!J34</f>
        <v>0</v>
      </c>
      <c r="J32" s="201">
        <f>'[2]18'!K34</f>
        <v>0</v>
      </c>
      <c r="K32" s="15">
        <f t="shared" si="3"/>
        <v>5</v>
      </c>
      <c r="L32" s="18">
        <f>frq!C32</f>
        <v>1</v>
      </c>
      <c r="M32" s="125">
        <f t="shared" si="4"/>
        <v>-0.4</v>
      </c>
      <c r="N32" s="16">
        <f t="shared" si="0"/>
        <v>5</v>
      </c>
      <c r="O32" s="16">
        <f t="shared" si="1"/>
        <v>0</v>
      </c>
      <c r="P32" s="16">
        <f t="shared" si="2"/>
        <v>0</v>
      </c>
      <c r="Q32" s="17">
        <f t="shared" si="5"/>
        <v>4.5999999999999996</v>
      </c>
      <c r="R32" s="18">
        <v>0.4</v>
      </c>
      <c r="S32" s="18"/>
    </row>
    <row r="33" spans="1:19">
      <c r="A33" s="8" t="s">
        <v>75</v>
      </c>
      <c r="B33" s="200">
        <f>'[2]18'!B35</f>
        <v>0</v>
      </c>
      <c r="C33" s="201">
        <f>'[2]18'!C35</f>
        <v>60</v>
      </c>
      <c r="D33" s="201">
        <f>'[2]18'!D35</f>
        <v>0</v>
      </c>
      <c r="E33" s="201">
        <f>'[2]18'!E35</f>
        <v>0</v>
      </c>
      <c r="F33" s="15">
        <f t="shared" si="6"/>
        <v>60</v>
      </c>
      <c r="G33" s="200">
        <f>'[2]18'!H35</f>
        <v>0</v>
      </c>
      <c r="H33" s="201">
        <f>'[2]18'!I35</f>
        <v>5</v>
      </c>
      <c r="I33" s="201">
        <f>'[2]18'!J35</f>
        <v>0</v>
      </c>
      <c r="J33" s="201">
        <f>'[2]18'!K35</f>
        <v>0</v>
      </c>
      <c r="K33" s="15">
        <f t="shared" si="3"/>
        <v>5</v>
      </c>
      <c r="L33" s="18">
        <f>frq!C33</f>
        <v>1</v>
      </c>
      <c r="M33" s="125">
        <f t="shared" si="4"/>
        <v>-0.4</v>
      </c>
      <c r="N33" s="16">
        <f t="shared" si="0"/>
        <v>5</v>
      </c>
      <c r="O33" s="16">
        <f t="shared" si="1"/>
        <v>0</v>
      </c>
      <c r="P33" s="16">
        <f t="shared" si="2"/>
        <v>0</v>
      </c>
      <c r="Q33" s="17">
        <f t="shared" si="5"/>
        <v>4.5999999999999996</v>
      </c>
      <c r="R33" s="18">
        <v>0.4</v>
      </c>
      <c r="S33" s="18"/>
    </row>
    <row r="34" spans="1:19">
      <c r="A34" s="8" t="s">
        <v>76</v>
      </c>
      <c r="B34" s="200">
        <f>'[2]18'!B36</f>
        <v>0</v>
      </c>
      <c r="C34" s="201">
        <f>'[2]18'!C36</f>
        <v>60</v>
      </c>
      <c r="D34" s="201">
        <f>'[2]18'!D36</f>
        <v>0</v>
      </c>
      <c r="E34" s="201">
        <f>'[2]18'!E36</f>
        <v>0</v>
      </c>
      <c r="F34" s="15">
        <f t="shared" si="6"/>
        <v>60</v>
      </c>
      <c r="G34" s="200">
        <f>'[2]18'!H36</f>
        <v>0</v>
      </c>
      <c r="H34" s="201">
        <f>'[2]18'!I36</f>
        <v>0</v>
      </c>
      <c r="I34" s="201">
        <f>'[2]18'!J36</f>
        <v>0</v>
      </c>
      <c r="J34" s="201">
        <f>'[2]18'!K36</f>
        <v>0</v>
      </c>
      <c r="K34" s="15">
        <f t="shared" si="3"/>
        <v>0</v>
      </c>
      <c r="L34" s="18">
        <f>frq!C34</f>
        <v>1</v>
      </c>
      <c r="M34" s="125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200">
        <f>'[2]18'!B37</f>
        <v>0</v>
      </c>
      <c r="C35" s="201">
        <f>'[2]18'!C37</f>
        <v>60</v>
      </c>
      <c r="D35" s="201">
        <f>'[2]18'!D37</f>
        <v>0</v>
      </c>
      <c r="E35" s="201">
        <f>'[2]18'!E37</f>
        <v>0</v>
      </c>
      <c r="F35" s="15">
        <f t="shared" si="6"/>
        <v>60</v>
      </c>
      <c r="G35" s="200">
        <f>'[2]18'!H37</f>
        <v>0</v>
      </c>
      <c r="H35" s="201">
        <f>'[2]18'!I37</f>
        <v>0</v>
      </c>
      <c r="I35" s="201">
        <f>'[2]18'!J37</f>
        <v>0</v>
      </c>
      <c r="J35" s="201">
        <f>'[2]18'!K37</f>
        <v>0</v>
      </c>
      <c r="K35" s="15">
        <f t="shared" si="3"/>
        <v>0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200">
        <f>'[2]18'!B38</f>
        <v>0</v>
      </c>
      <c r="C36" s="201">
        <f>'[2]18'!C38</f>
        <v>60</v>
      </c>
      <c r="D36" s="201">
        <f>'[2]18'!D38</f>
        <v>0</v>
      </c>
      <c r="E36" s="201">
        <f>'[2]18'!E38</f>
        <v>0</v>
      </c>
      <c r="F36" s="15">
        <f t="shared" si="6"/>
        <v>60</v>
      </c>
      <c r="G36" s="200">
        <f>'[2]18'!H38</f>
        <v>0</v>
      </c>
      <c r="H36" s="201">
        <f>'[2]18'!I38</f>
        <v>30</v>
      </c>
      <c r="I36" s="201">
        <f>'[2]18'!J38</f>
        <v>0</v>
      </c>
      <c r="J36" s="201">
        <f>'[2]18'!K38</f>
        <v>0</v>
      </c>
      <c r="K36" s="15">
        <f t="shared" si="3"/>
        <v>30</v>
      </c>
      <c r="L36" s="18">
        <f>frq!C36</f>
        <v>1</v>
      </c>
      <c r="M36" s="125">
        <f t="shared" si="4"/>
        <v>-0.4</v>
      </c>
      <c r="N36" s="16">
        <f t="shared" si="7"/>
        <v>30</v>
      </c>
      <c r="O36" s="16">
        <f t="shared" si="8"/>
        <v>0</v>
      </c>
      <c r="P36" s="16">
        <f t="shared" si="9"/>
        <v>0</v>
      </c>
      <c r="Q36" s="17">
        <f t="shared" si="5"/>
        <v>29.6</v>
      </c>
      <c r="R36" s="18">
        <v>0.4</v>
      </c>
      <c r="S36" s="18"/>
    </row>
    <row r="37" spans="1:19">
      <c r="A37" s="8" t="s">
        <v>79</v>
      </c>
      <c r="B37" s="200">
        <f>'[2]18'!B39</f>
        <v>0</v>
      </c>
      <c r="C37" s="201">
        <f>'[2]18'!C39</f>
        <v>60</v>
      </c>
      <c r="D37" s="201">
        <f>'[2]18'!D39</f>
        <v>0</v>
      </c>
      <c r="E37" s="201">
        <f>'[2]18'!E39</f>
        <v>0</v>
      </c>
      <c r="F37" s="15">
        <f t="shared" si="6"/>
        <v>60</v>
      </c>
      <c r="G37" s="200">
        <f>'[2]18'!H39</f>
        <v>0</v>
      </c>
      <c r="H37" s="201">
        <f>'[2]18'!I39</f>
        <v>30</v>
      </c>
      <c r="I37" s="201">
        <f>'[2]18'!J39</f>
        <v>0</v>
      </c>
      <c r="J37" s="201">
        <f>'[2]18'!K39</f>
        <v>0</v>
      </c>
      <c r="K37" s="15">
        <f t="shared" si="3"/>
        <v>30</v>
      </c>
      <c r="L37" s="18">
        <f>frq!C37</f>
        <v>1</v>
      </c>
      <c r="M37" s="125">
        <f t="shared" si="4"/>
        <v>-0.4</v>
      </c>
      <c r="N37" s="16">
        <f t="shared" si="7"/>
        <v>30</v>
      </c>
      <c r="O37" s="16">
        <f t="shared" si="8"/>
        <v>0</v>
      </c>
      <c r="P37" s="16">
        <f t="shared" si="9"/>
        <v>0</v>
      </c>
      <c r="Q37" s="17">
        <f t="shared" si="5"/>
        <v>29.6</v>
      </c>
      <c r="R37" s="18">
        <v>0.4</v>
      </c>
      <c r="S37" s="18"/>
    </row>
    <row r="38" spans="1:19">
      <c r="A38" s="8" t="s">
        <v>80</v>
      </c>
      <c r="B38" s="200">
        <f>'[2]18'!B40</f>
        <v>0</v>
      </c>
      <c r="C38" s="201">
        <f>'[2]18'!C40</f>
        <v>60</v>
      </c>
      <c r="D38" s="201">
        <f>'[2]18'!D40</f>
        <v>0</v>
      </c>
      <c r="E38" s="201">
        <f>'[2]18'!E40</f>
        <v>0</v>
      </c>
      <c r="F38" s="15">
        <f t="shared" si="6"/>
        <v>60</v>
      </c>
      <c r="G38" s="200">
        <f>'[2]18'!H40</f>
        <v>0</v>
      </c>
      <c r="H38" s="201">
        <f>'[2]18'!I40</f>
        <v>30</v>
      </c>
      <c r="I38" s="201">
        <f>'[2]18'!J40</f>
        <v>0</v>
      </c>
      <c r="J38" s="201">
        <f>'[2]18'!K40</f>
        <v>0</v>
      </c>
      <c r="K38" s="15">
        <f t="shared" si="3"/>
        <v>30</v>
      </c>
      <c r="L38" s="18">
        <f>frq!C38</f>
        <v>1</v>
      </c>
      <c r="M38" s="125">
        <f t="shared" si="4"/>
        <v>-0.4</v>
      </c>
      <c r="N38" s="16">
        <f t="shared" si="7"/>
        <v>30</v>
      </c>
      <c r="O38" s="16">
        <f t="shared" si="8"/>
        <v>0</v>
      </c>
      <c r="P38" s="16">
        <f t="shared" si="9"/>
        <v>0</v>
      </c>
      <c r="Q38" s="17">
        <f t="shared" si="5"/>
        <v>29.6</v>
      </c>
      <c r="R38" s="18">
        <v>0.4</v>
      </c>
      <c r="S38" s="18"/>
    </row>
    <row r="39" spans="1:19">
      <c r="A39" s="8" t="s">
        <v>81</v>
      </c>
      <c r="B39" s="200">
        <f>'[2]18'!B41</f>
        <v>0</v>
      </c>
      <c r="C39" s="201">
        <f>'[2]18'!C41</f>
        <v>60</v>
      </c>
      <c r="D39" s="201">
        <f>'[2]18'!D41</f>
        <v>0</v>
      </c>
      <c r="E39" s="201">
        <f>'[2]18'!E41</f>
        <v>0</v>
      </c>
      <c r="F39" s="15">
        <f t="shared" si="6"/>
        <v>60</v>
      </c>
      <c r="G39" s="200">
        <f>'[2]18'!H41</f>
        <v>0</v>
      </c>
      <c r="H39" s="201">
        <f>'[2]18'!I41</f>
        <v>30</v>
      </c>
      <c r="I39" s="201">
        <f>'[2]18'!J41</f>
        <v>0</v>
      </c>
      <c r="J39" s="201">
        <f>'[2]18'!K41</f>
        <v>0</v>
      </c>
      <c r="K39" s="15">
        <f t="shared" si="3"/>
        <v>30</v>
      </c>
      <c r="L39" s="18">
        <f>frq!C39</f>
        <v>1</v>
      </c>
      <c r="M39" s="125">
        <f t="shared" si="4"/>
        <v>-0.7</v>
      </c>
      <c r="N39" s="16">
        <f t="shared" si="7"/>
        <v>30</v>
      </c>
      <c r="O39" s="16">
        <f t="shared" si="8"/>
        <v>0</v>
      </c>
      <c r="P39" s="16">
        <f t="shared" si="9"/>
        <v>0</v>
      </c>
      <c r="Q39" s="17">
        <f t="shared" si="5"/>
        <v>29.3</v>
      </c>
      <c r="R39" s="18">
        <v>0.7</v>
      </c>
      <c r="S39" s="18"/>
    </row>
    <row r="40" spans="1:19">
      <c r="A40" s="8" t="s">
        <v>82</v>
      </c>
      <c r="B40" s="200">
        <f>'[2]18'!B42</f>
        <v>0</v>
      </c>
      <c r="C40" s="201">
        <f>'[2]18'!C42</f>
        <v>60</v>
      </c>
      <c r="D40" s="201">
        <f>'[2]18'!D42</f>
        <v>0</v>
      </c>
      <c r="E40" s="201">
        <f>'[2]18'!E42</f>
        <v>0</v>
      </c>
      <c r="F40" s="15">
        <f t="shared" si="6"/>
        <v>60</v>
      </c>
      <c r="G40" s="200">
        <f>'[2]18'!H42</f>
        <v>0</v>
      </c>
      <c r="H40" s="201">
        <f>'[2]18'!I42</f>
        <v>30</v>
      </c>
      <c r="I40" s="201">
        <f>'[2]18'!J42</f>
        <v>0</v>
      </c>
      <c r="J40" s="201">
        <f>'[2]18'!K42</f>
        <v>0</v>
      </c>
      <c r="K40" s="15">
        <f t="shared" si="3"/>
        <v>30</v>
      </c>
      <c r="L40" s="18">
        <f>frq!C40</f>
        <v>1</v>
      </c>
      <c r="M40" s="125">
        <f t="shared" si="4"/>
        <v>-0.7</v>
      </c>
      <c r="N40" s="16">
        <f t="shared" si="7"/>
        <v>30</v>
      </c>
      <c r="O40" s="16">
        <f t="shared" si="8"/>
        <v>0</v>
      </c>
      <c r="P40" s="16">
        <f t="shared" si="9"/>
        <v>0</v>
      </c>
      <c r="Q40" s="17">
        <f t="shared" si="5"/>
        <v>29.3</v>
      </c>
      <c r="R40" s="18">
        <v>0.7</v>
      </c>
      <c r="S40" s="18"/>
    </row>
    <row r="41" spans="1:19">
      <c r="A41" s="8" t="s">
        <v>83</v>
      </c>
      <c r="B41" s="200">
        <f>'[2]18'!B43</f>
        <v>0</v>
      </c>
      <c r="C41" s="201">
        <f>'[2]18'!C43</f>
        <v>60</v>
      </c>
      <c r="D41" s="201">
        <f>'[2]18'!D43</f>
        <v>0</v>
      </c>
      <c r="E41" s="201">
        <f>'[2]18'!E43</f>
        <v>0</v>
      </c>
      <c r="F41" s="15">
        <f t="shared" si="6"/>
        <v>60</v>
      </c>
      <c r="G41" s="200">
        <f>'[2]18'!H43</f>
        <v>0</v>
      </c>
      <c r="H41" s="201">
        <f>'[2]18'!I43</f>
        <v>30</v>
      </c>
      <c r="I41" s="201">
        <f>'[2]18'!J43</f>
        <v>0</v>
      </c>
      <c r="J41" s="201">
        <f>'[2]18'!K43</f>
        <v>0</v>
      </c>
      <c r="K41" s="15">
        <f t="shared" si="3"/>
        <v>30</v>
      </c>
      <c r="L41" s="18">
        <f>frq!C41</f>
        <v>1</v>
      </c>
      <c r="M41" s="125">
        <f t="shared" si="4"/>
        <v>-0.7</v>
      </c>
      <c r="N41" s="16">
        <f t="shared" si="7"/>
        <v>30</v>
      </c>
      <c r="O41" s="16">
        <f t="shared" si="8"/>
        <v>0</v>
      </c>
      <c r="P41" s="16">
        <f t="shared" si="9"/>
        <v>0</v>
      </c>
      <c r="Q41" s="17">
        <f t="shared" si="5"/>
        <v>29.3</v>
      </c>
      <c r="R41" s="18">
        <v>0.7</v>
      </c>
      <c r="S41" s="18"/>
    </row>
    <row r="42" spans="1:19">
      <c r="A42" s="8" t="s">
        <v>84</v>
      </c>
      <c r="B42" s="200">
        <f>'[2]18'!B44</f>
        <v>0</v>
      </c>
      <c r="C42" s="201">
        <f>'[2]18'!C44</f>
        <v>60</v>
      </c>
      <c r="D42" s="201">
        <f>'[2]18'!D44</f>
        <v>0</v>
      </c>
      <c r="E42" s="201">
        <f>'[2]18'!E44</f>
        <v>0</v>
      </c>
      <c r="F42" s="15">
        <f t="shared" si="6"/>
        <v>60</v>
      </c>
      <c r="G42" s="200">
        <f>'[2]18'!H44</f>
        <v>0</v>
      </c>
      <c r="H42" s="201">
        <f>'[2]18'!I44</f>
        <v>30</v>
      </c>
      <c r="I42" s="201">
        <f>'[2]18'!J44</f>
        <v>0</v>
      </c>
      <c r="J42" s="201">
        <f>'[2]18'!K44</f>
        <v>0</v>
      </c>
      <c r="K42" s="15">
        <f t="shared" si="3"/>
        <v>30</v>
      </c>
      <c r="L42" s="18">
        <f>frq!C42</f>
        <v>1</v>
      </c>
      <c r="M42" s="125">
        <f t="shared" si="4"/>
        <v>-0.7</v>
      </c>
      <c r="N42" s="16">
        <f t="shared" si="7"/>
        <v>30</v>
      </c>
      <c r="O42" s="16">
        <f t="shared" si="8"/>
        <v>0</v>
      </c>
      <c r="P42" s="16">
        <f t="shared" si="9"/>
        <v>0</v>
      </c>
      <c r="Q42" s="17">
        <f t="shared" si="5"/>
        <v>29.3</v>
      </c>
      <c r="R42" s="18">
        <v>0.7</v>
      </c>
      <c r="S42" s="18"/>
    </row>
    <row r="43" spans="1:19">
      <c r="A43" s="8" t="s">
        <v>85</v>
      </c>
      <c r="B43" s="200">
        <f>'[2]18'!B45</f>
        <v>0</v>
      </c>
      <c r="C43" s="201">
        <f>'[2]18'!C45</f>
        <v>60</v>
      </c>
      <c r="D43" s="201">
        <f>'[2]18'!D45</f>
        <v>0</v>
      </c>
      <c r="E43" s="201">
        <f>'[2]18'!E45</f>
        <v>0</v>
      </c>
      <c r="F43" s="15">
        <f t="shared" si="6"/>
        <v>60</v>
      </c>
      <c r="G43" s="200">
        <f>'[2]18'!H45</f>
        <v>0</v>
      </c>
      <c r="H43" s="201">
        <f>'[2]18'!I45</f>
        <v>30</v>
      </c>
      <c r="I43" s="201">
        <f>'[2]18'!J45</f>
        <v>0</v>
      </c>
      <c r="J43" s="201">
        <f>'[2]18'!K45</f>
        <v>0</v>
      </c>
      <c r="K43" s="15">
        <f t="shared" si="3"/>
        <v>30</v>
      </c>
      <c r="L43" s="18">
        <f>frq!C43</f>
        <v>1</v>
      </c>
      <c r="M43" s="125">
        <f t="shared" si="4"/>
        <v>-0.7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29.3</v>
      </c>
      <c r="R43" s="18">
        <v>0.7</v>
      </c>
      <c r="S43" s="18"/>
    </row>
    <row r="44" spans="1:19">
      <c r="A44" s="8" t="s">
        <v>86</v>
      </c>
      <c r="B44" s="200">
        <f>'[2]18'!B46</f>
        <v>0</v>
      </c>
      <c r="C44" s="201">
        <f>'[2]18'!C46</f>
        <v>60</v>
      </c>
      <c r="D44" s="201">
        <f>'[2]18'!D46</f>
        <v>0</v>
      </c>
      <c r="E44" s="201">
        <f>'[2]18'!E46</f>
        <v>0</v>
      </c>
      <c r="F44" s="15">
        <f t="shared" si="6"/>
        <v>60</v>
      </c>
      <c r="G44" s="200">
        <f>'[2]18'!H46</f>
        <v>0</v>
      </c>
      <c r="H44" s="201">
        <f>'[2]18'!I46</f>
        <v>30</v>
      </c>
      <c r="I44" s="201">
        <f>'[2]18'!J46</f>
        <v>0</v>
      </c>
      <c r="J44" s="201">
        <f>'[2]18'!K46</f>
        <v>0</v>
      </c>
      <c r="K44" s="15">
        <f t="shared" si="3"/>
        <v>30</v>
      </c>
      <c r="L44" s="18">
        <f>frq!C44</f>
        <v>1</v>
      </c>
      <c r="M44" s="125">
        <f t="shared" si="4"/>
        <v>-0.7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29.3</v>
      </c>
      <c r="R44" s="18">
        <v>0.7</v>
      </c>
      <c r="S44" s="18"/>
    </row>
    <row r="45" spans="1:19">
      <c r="A45" s="8" t="s">
        <v>87</v>
      </c>
      <c r="B45" s="200">
        <f>'[2]18'!B47</f>
        <v>0</v>
      </c>
      <c r="C45" s="201">
        <f>'[2]18'!C47</f>
        <v>60</v>
      </c>
      <c r="D45" s="201">
        <f>'[2]18'!D47</f>
        <v>0</v>
      </c>
      <c r="E45" s="201">
        <f>'[2]18'!E47</f>
        <v>0</v>
      </c>
      <c r="F45" s="15">
        <f t="shared" si="6"/>
        <v>60</v>
      </c>
      <c r="G45" s="200">
        <f>'[2]18'!H47</f>
        <v>0</v>
      </c>
      <c r="H45" s="201">
        <f>'[2]18'!I47</f>
        <v>30</v>
      </c>
      <c r="I45" s="201">
        <f>'[2]18'!J47</f>
        <v>0</v>
      </c>
      <c r="J45" s="201">
        <f>'[2]18'!K47</f>
        <v>0</v>
      </c>
      <c r="K45" s="15">
        <f t="shared" si="3"/>
        <v>30</v>
      </c>
      <c r="L45" s="18">
        <f>frq!C45</f>
        <v>1</v>
      </c>
      <c r="M45" s="125">
        <f t="shared" si="4"/>
        <v>-0.7</v>
      </c>
      <c r="N45" s="16">
        <f t="shared" si="7"/>
        <v>30</v>
      </c>
      <c r="O45" s="16">
        <f t="shared" si="8"/>
        <v>0</v>
      </c>
      <c r="P45" s="16">
        <f t="shared" si="9"/>
        <v>0</v>
      </c>
      <c r="Q45" s="17">
        <f t="shared" si="5"/>
        <v>29.3</v>
      </c>
      <c r="R45" s="18">
        <v>0.7</v>
      </c>
      <c r="S45" s="18"/>
    </row>
    <row r="46" spans="1:19">
      <c r="A46" s="8" t="s">
        <v>88</v>
      </c>
      <c r="B46" s="200">
        <f>'[2]18'!B48</f>
        <v>0</v>
      </c>
      <c r="C46" s="201">
        <f>'[2]18'!C48</f>
        <v>60</v>
      </c>
      <c r="D46" s="201">
        <f>'[2]18'!D48</f>
        <v>0</v>
      </c>
      <c r="E46" s="201">
        <f>'[2]18'!E48</f>
        <v>0</v>
      </c>
      <c r="F46" s="15">
        <f t="shared" si="6"/>
        <v>60</v>
      </c>
      <c r="G46" s="200">
        <f>'[2]18'!H48</f>
        <v>0</v>
      </c>
      <c r="H46" s="201">
        <f>'[2]18'!I48</f>
        <v>30</v>
      </c>
      <c r="I46" s="201">
        <f>'[2]18'!J48</f>
        <v>0</v>
      </c>
      <c r="J46" s="201">
        <f>'[2]18'!K48</f>
        <v>0</v>
      </c>
      <c r="K46" s="15">
        <f t="shared" si="3"/>
        <v>30</v>
      </c>
      <c r="L46" s="18">
        <f>frq!C46</f>
        <v>1</v>
      </c>
      <c r="M46" s="125">
        <f t="shared" si="4"/>
        <v>-0.7</v>
      </c>
      <c r="N46" s="16">
        <f t="shared" si="7"/>
        <v>30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  <c r="S46" s="18"/>
    </row>
    <row r="47" spans="1:19">
      <c r="A47" s="8" t="s">
        <v>89</v>
      </c>
      <c r="B47" s="200">
        <f>'[2]18'!B49</f>
        <v>0</v>
      </c>
      <c r="C47" s="201">
        <f>'[2]18'!C49</f>
        <v>60</v>
      </c>
      <c r="D47" s="201">
        <f>'[2]18'!D49</f>
        <v>0</v>
      </c>
      <c r="E47" s="201">
        <f>'[2]18'!E49</f>
        <v>0</v>
      </c>
      <c r="F47" s="15">
        <f t="shared" si="6"/>
        <v>60</v>
      </c>
      <c r="G47" s="200">
        <f>'[2]18'!H49</f>
        <v>0</v>
      </c>
      <c r="H47" s="201">
        <f>'[2]18'!I49</f>
        <v>30</v>
      </c>
      <c r="I47" s="201">
        <f>'[2]18'!J49</f>
        <v>0</v>
      </c>
      <c r="J47" s="201">
        <f>'[2]18'!K49</f>
        <v>0</v>
      </c>
      <c r="K47" s="15">
        <f t="shared" si="3"/>
        <v>30</v>
      </c>
      <c r="L47" s="18">
        <f>frq!C47</f>
        <v>1</v>
      </c>
      <c r="M47" s="125">
        <f t="shared" si="4"/>
        <v>-0.7</v>
      </c>
      <c r="N47" s="16">
        <f t="shared" si="7"/>
        <v>30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  <c r="S47" s="18"/>
    </row>
    <row r="48" spans="1:19">
      <c r="A48" s="8" t="s">
        <v>90</v>
      </c>
      <c r="B48" s="200">
        <f>'[2]18'!B50</f>
        <v>0</v>
      </c>
      <c r="C48" s="201">
        <f>'[2]18'!C50</f>
        <v>60</v>
      </c>
      <c r="D48" s="201">
        <f>'[2]18'!D50</f>
        <v>0</v>
      </c>
      <c r="E48" s="201">
        <f>'[2]18'!E50</f>
        <v>0</v>
      </c>
      <c r="F48" s="15">
        <f t="shared" si="6"/>
        <v>60</v>
      </c>
      <c r="G48" s="200">
        <f>'[2]18'!H50</f>
        <v>0</v>
      </c>
      <c r="H48" s="201">
        <f>'[2]18'!I50</f>
        <v>30</v>
      </c>
      <c r="I48" s="201">
        <f>'[2]18'!J50</f>
        <v>0</v>
      </c>
      <c r="J48" s="201">
        <f>'[2]18'!K50</f>
        <v>0</v>
      </c>
      <c r="K48" s="15">
        <f t="shared" si="3"/>
        <v>30</v>
      </c>
      <c r="L48" s="18">
        <f>frq!C48</f>
        <v>1</v>
      </c>
      <c r="M48" s="125">
        <f t="shared" si="4"/>
        <v>-0.7</v>
      </c>
      <c r="N48" s="16">
        <f t="shared" si="7"/>
        <v>30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  <c r="S48" s="18"/>
    </row>
    <row r="49" spans="1:19">
      <c r="A49" s="8" t="s">
        <v>91</v>
      </c>
      <c r="B49" s="200">
        <f>'[2]18'!B51</f>
        <v>0</v>
      </c>
      <c r="C49" s="201">
        <f>'[2]18'!C51</f>
        <v>60</v>
      </c>
      <c r="D49" s="201">
        <f>'[2]18'!D51</f>
        <v>0</v>
      </c>
      <c r="E49" s="201">
        <f>'[2]18'!E51</f>
        <v>0</v>
      </c>
      <c r="F49" s="15">
        <f t="shared" si="6"/>
        <v>60</v>
      </c>
      <c r="G49" s="200">
        <f>'[2]18'!H51</f>
        <v>0</v>
      </c>
      <c r="H49" s="201">
        <f>'[2]18'!I51</f>
        <v>29</v>
      </c>
      <c r="I49" s="201">
        <f>'[2]18'!J51</f>
        <v>0</v>
      </c>
      <c r="J49" s="201">
        <f>'[2]18'!K51</f>
        <v>0</v>
      </c>
      <c r="K49" s="15">
        <f t="shared" si="3"/>
        <v>29</v>
      </c>
      <c r="L49" s="18">
        <f>frq!C49</f>
        <v>1</v>
      </c>
      <c r="M49" s="125">
        <f t="shared" si="4"/>
        <v>-0.7</v>
      </c>
      <c r="N49" s="16">
        <f t="shared" si="7"/>
        <v>29</v>
      </c>
      <c r="O49" s="16">
        <f t="shared" si="8"/>
        <v>0</v>
      </c>
      <c r="P49" s="16">
        <f t="shared" si="9"/>
        <v>0</v>
      </c>
      <c r="Q49" s="17">
        <f t="shared" si="5"/>
        <v>28.3</v>
      </c>
      <c r="R49" s="18">
        <v>0.7</v>
      </c>
      <c r="S49" s="18"/>
    </row>
    <row r="50" spans="1:19">
      <c r="A50" s="8" t="s">
        <v>92</v>
      </c>
      <c r="B50" s="200">
        <f>'[2]18'!B52</f>
        <v>0</v>
      </c>
      <c r="C50" s="201">
        <f>'[2]18'!C52</f>
        <v>60</v>
      </c>
      <c r="D50" s="201">
        <f>'[2]18'!D52</f>
        <v>0</v>
      </c>
      <c r="E50" s="201">
        <f>'[2]18'!E52</f>
        <v>0</v>
      </c>
      <c r="F50" s="15">
        <f t="shared" si="6"/>
        <v>60</v>
      </c>
      <c r="G50" s="200">
        <f>'[2]18'!H52</f>
        <v>0</v>
      </c>
      <c r="H50" s="201">
        <f>'[2]18'!I52</f>
        <v>29</v>
      </c>
      <c r="I50" s="201">
        <f>'[2]18'!J52</f>
        <v>0</v>
      </c>
      <c r="J50" s="201">
        <f>'[2]18'!K52</f>
        <v>0</v>
      </c>
      <c r="K50" s="15">
        <f t="shared" si="3"/>
        <v>29</v>
      </c>
      <c r="L50" s="18">
        <f>frq!C50</f>
        <v>1</v>
      </c>
      <c r="M50" s="125">
        <f t="shared" si="4"/>
        <v>-0.7</v>
      </c>
      <c r="N50" s="16">
        <f t="shared" si="7"/>
        <v>29</v>
      </c>
      <c r="O50" s="16">
        <f t="shared" si="8"/>
        <v>0</v>
      </c>
      <c r="P50" s="16">
        <f t="shared" si="9"/>
        <v>0</v>
      </c>
      <c r="Q50" s="17">
        <f t="shared" si="5"/>
        <v>28.3</v>
      </c>
      <c r="R50" s="18">
        <v>0.7</v>
      </c>
      <c r="S50" s="18"/>
    </row>
    <row r="51" spans="1:19">
      <c r="A51" s="8" t="s">
        <v>93</v>
      </c>
      <c r="B51" s="200">
        <f>'[2]18'!B53</f>
        <v>0</v>
      </c>
      <c r="C51" s="201">
        <f>'[2]18'!C53</f>
        <v>60</v>
      </c>
      <c r="D51" s="201">
        <f>'[2]18'!D53</f>
        <v>0</v>
      </c>
      <c r="E51" s="201">
        <f>'[2]18'!E53</f>
        <v>0</v>
      </c>
      <c r="F51" s="15">
        <f t="shared" si="6"/>
        <v>60</v>
      </c>
      <c r="G51" s="200">
        <f>'[2]18'!H53</f>
        <v>0</v>
      </c>
      <c r="H51" s="201">
        <f>'[2]18'!I53</f>
        <v>29</v>
      </c>
      <c r="I51" s="201">
        <f>'[2]18'!J53</f>
        <v>0</v>
      </c>
      <c r="J51" s="201">
        <f>'[2]18'!K53</f>
        <v>0</v>
      </c>
      <c r="K51" s="15">
        <f t="shared" si="3"/>
        <v>29</v>
      </c>
      <c r="L51" s="18">
        <f>frq!C51</f>
        <v>1</v>
      </c>
      <c r="M51" s="125">
        <f t="shared" si="4"/>
        <v>-0.7</v>
      </c>
      <c r="N51" s="16">
        <f t="shared" si="7"/>
        <v>29</v>
      </c>
      <c r="O51" s="16">
        <f t="shared" si="8"/>
        <v>0</v>
      </c>
      <c r="P51" s="16">
        <f t="shared" si="9"/>
        <v>0</v>
      </c>
      <c r="Q51" s="17">
        <f t="shared" si="5"/>
        <v>28.3</v>
      </c>
      <c r="R51" s="18">
        <v>0.7</v>
      </c>
      <c r="S51" s="18"/>
    </row>
    <row r="52" spans="1:19">
      <c r="A52" s="8" t="s">
        <v>94</v>
      </c>
      <c r="B52" s="200">
        <f>'[2]18'!B54</f>
        <v>0</v>
      </c>
      <c r="C52" s="201">
        <f>'[2]18'!C54</f>
        <v>60</v>
      </c>
      <c r="D52" s="201">
        <f>'[2]18'!D54</f>
        <v>0</v>
      </c>
      <c r="E52" s="201">
        <f>'[2]18'!E54</f>
        <v>0</v>
      </c>
      <c r="F52" s="15">
        <f t="shared" si="6"/>
        <v>60</v>
      </c>
      <c r="G52" s="200">
        <f>'[2]18'!H54</f>
        <v>0</v>
      </c>
      <c r="H52" s="201">
        <f>'[2]18'!I54</f>
        <v>29</v>
      </c>
      <c r="I52" s="201">
        <f>'[2]18'!J54</f>
        <v>0</v>
      </c>
      <c r="J52" s="201">
        <f>'[2]18'!K54</f>
        <v>0</v>
      </c>
      <c r="K52" s="15">
        <f t="shared" si="3"/>
        <v>29</v>
      </c>
      <c r="L52" s="18">
        <f>frq!C52</f>
        <v>1</v>
      </c>
      <c r="M52" s="125">
        <f t="shared" si="4"/>
        <v>-0.7</v>
      </c>
      <c r="N52" s="16">
        <f t="shared" si="7"/>
        <v>29</v>
      </c>
      <c r="O52" s="16">
        <f t="shared" si="8"/>
        <v>0</v>
      </c>
      <c r="P52" s="16">
        <f t="shared" si="9"/>
        <v>0</v>
      </c>
      <c r="Q52" s="17">
        <f t="shared" si="5"/>
        <v>28.3</v>
      </c>
      <c r="R52" s="18">
        <v>0.7</v>
      </c>
      <c r="S52" s="18"/>
    </row>
    <row r="53" spans="1:19">
      <c r="A53" s="8" t="s">
        <v>95</v>
      </c>
      <c r="B53" s="200">
        <f>'[2]18'!B55</f>
        <v>0</v>
      </c>
      <c r="C53" s="201">
        <f>'[2]18'!C55</f>
        <v>60</v>
      </c>
      <c r="D53" s="201">
        <f>'[2]18'!D55</f>
        <v>0</v>
      </c>
      <c r="E53" s="201">
        <f>'[2]18'!E55</f>
        <v>0</v>
      </c>
      <c r="F53" s="15">
        <f t="shared" si="6"/>
        <v>60</v>
      </c>
      <c r="G53" s="200">
        <f>'[2]18'!H55</f>
        <v>0</v>
      </c>
      <c r="H53" s="201">
        <f>'[2]18'!I55</f>
        <v>29</v>
      </c>
      <c r="I53" s="201">
        <f>'[2]18'!J55</f>
        <v>0</v>
      </c>
      <c r="J53" s="201">
        <f>'[2]18'!K55</f>
        <v>0</v>
      </c>
      <c r="K53" s="15">
        <f t="shared" si="3"/>
        <v>29</v>
      </c>
      <c r="L53" s="18">
        <f>frq!C53</f>
        <v>1</v>
      </c>
      <c r="M53" s="125">
        <f t="shared" si="4"/>
        <v>-0.7</v>
      </c>
      <c r="N53" s="16">
        <f t="shared" si="7"/>
        <v>29</v>
      </c>
      <c r="O53" s="16">
        <f t="shared" si="8"/>
        <v>0</v>
      </c>
      <c r="P53" s="16">
        <f t="shared" si="9"/>
        <v>0</v>
      </c>
      <c r="Q53" s="17">
        <f t="shared" si="5"/>
        <v>28.3</v>
      </c>
      <c r="R53" s="18">
        <v>0.7</v>
      </c>
      <c r="S53" s="18"/>
    </row>
    <row r="54" spans="1:19">
      <c r="A54" s="8" t="s">
        <v>96</v>
      </c>
      <c r="B54" s="200">
        <f>'[2]18'!B56</f>
        <v>0</v>
      </c>
      <c r="C54" s="201">
        <f>'[2]18'!C56</f>
        <v>60</v>
      </c>
      <c r="D54" s="201">
        <f>'[2]18'!D56</f>
        <v>0</v>
      </c>
      <c r="E54" s="201">
        <f>'[2]18'!E56</f>
        <v>0</v>
      </c>
      <c r="F54" s="15">
        <f t="shared" si="6"/>
        <v>60</v>
      </c>
      <c r="G54" s="200">
        <f>'[2]18'!H56</f>
        <v>0</v>
      </c>
      <c r="H54" s="201">
        <f>'[2]18'!I56</f>
        <v>29</v>
      </c>
      <c r="I54" s="201">
        <f>'[2]18'!J56</f>
        <v>0</v>
      </c>
      <c r="J54" s="201">
        <f>'[2]18'!K56</f>
        <v>0</v>
      </c>
      <c r="K54" s="15">
        <f t="shared" si="3"/>
        <v>29</v>
      </c>
      <c r="L54" s="18">
        <f>frq!C54</f>
        <v>1</v>
      </c>
      <c r="M54" s="125">
        <f t="shared" si="4"/>
        <v>-0.7</v>
      </c>
      <c r="N54" s="16">
        <f t="shared" si="7"/>
        <v>29</v>
      </c>
      <c r="O54" s="16">
        <f t="shared" si="8"/>
        <v>0</v>
      </c>
      <c r="P54" s="16">
        <f t="shared" si="9"/>
        <v>0</v>
      </c>
      <c r="Q54" s="17">
        <f t="shared" si="5"/>
        <v>28.3</v>
      </c>
      <c r="R54" s="18">
        <v>0.7</v>
      </c>
      <c r="S54" s="18"/>
    </row>
    <row r="55" spans="1:19">
      <c r="A55" s="8" t="s">
        <v>97</v>
      </c>
      <c r="B55" s="200">
        <f>'[2]18'!B57</f>
        <v>0</v>
      </c>
      <c r="C55" s="201">
        <f>'[2]18'!C57</f>
        <v>60</v>
      </c>
      <c r="D55" s="201">
        <f>'[2]18'!D57</f>
        <v>0</v>
      </c>
      <c r="E55" s="201">
        <f>'[2]18'!E57</f>
        <v>0</v>
      </c>
      <c r="F55" s="15">
        <f t="shared" si="6"/>
        <v>60</v>
      </c>
      <c r="G55" s="200">
        <f>'[2]18'!H57</f>
        <v>0</v>
      </c>
      <c r="H55" s="201">
        <f>'[2]18'!I57</f>
        <v>29</v>
      </c>
      <c r="I55" s="201">
        <f>'[2]18'!J57</f>
        <v>0</v>
      </c>
      <c r="J55" s="201">
        <f>'[2]18'!K57</f>
        <v>0</v>
      </c>
      <c r="K55" s="15">
        <f t="shared" si="3"/>
        <v>29</v>
      </c>
      <c r="L55" s="18">
        <f>frq!C55</f>
        <v>1</v>
      </c>
      <c r="M55" s="125">
        <f t="shared" si="4"/>
        <v>-0.7</v>
      </c>
      <c r="N55" s="16">
        <f t="shared" si="7"/>
        <v>29</v>
      </c>
      <c r="O55" s="16">
        <f t="shared" si="8"/>
        <v>0</v>
      </c>
      <c r="P55" s="16">
        <f t="shared" si="9"/>
        <v>0</v>
      </c>
      <c r="Q55" s="17">
        <f t="shared" si="5"/>
        <v>28.3</v>
      </c>
      <c r="R55" s="18">
        <v>0.7</v>
      </c>
      <c r="S55" s="18"/>
    </row>
    <row r="56" spans="1:19">
      <c r="A56" s="8" t="s">
        <v>98</v>
      </c>
      <c r="B56" s="200">
        <f>'[2]18'!B58</f>
        <v>0</v>
      </c>
      <c r="C56" s="201">
        <f>'[2]18'!C58</f>
        <v>60</v>
      </c>
      <c r="D56" s="201">
        <f>'[2]18'!D58</f>
        <v>0</v>
      </c>
      <c r="E56" s="201">
        <f>'[2]18'!E58</f>
        <v>0</v>
      </c>
      <c r="F56" s="15">
        <f t="shared" si="6"/>
        <v>60</v>
      </c>
      <c r="G56" s="200">
        <f>'[2]18'!H58</f>
        <v>0</v>
      </c>
      <c r="H56" s="201">
        <f>'[2]18'!I58</f>
        <v>27</v>
      </c>
      <c r="I56" s="201">
        <f>'[2]18'!J58</f>
        <v>0</v>
      </c>
      <c r="J56" s="201">
        <f>'[2]18'!K58</f>
        <v>0</v>
      </c>
      <c r="K56" s="15">
        <f t="shared" si="3"/>
        <v>27</v>
      </c>
      <c r="L56" s="18">
        <f>frq!C56</f>
        <v>1</v>
      </c>
      <c r="M56" s="125">
        <f t="shared" si="4"/>
        <v>-0.7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26.3</v>
      </c>
      <c r="R56" s="18">
        <v>0.7</v>
      </c>
      <c r="S56" s="18"/>
    </row>
    <row r="57" spans="1:19">
      <c r="A57" s="8" t="s">
        <v>99</v>
      </c>
      <c r="B57" s="200">
        <f>'[2]18'!B59</f>
        <v>0</v>
      </c>
      <c r="C57" s="201">
        <f>'[2]18'!C59</f>
        <v>60</v>
      </c>
      <c r="D57" s="201">
        <f>'[2]18'!D59</f>
        <v>0</v>
      </c>
      <c r="E57" s="201">
        <f>'[2]18'!E59</f>
        <v>0</v>
      </c>
      <c r="F57" s="15">
        <f t="shared" si="6"/>
        <v>60</v>
      </c>
      <c r="G57" s="200">
        <f>'[2]18'!H59</f>
        <v>0</v>
      </c>
      <c r="H57" s="201">
        <f>'[2]18'!I59</f>
        <v>27</v>
      </c>
      <c r="I57" s="201">
        <f>'[2]18'!J59</f>
        <v>0</v>
      </c>
      <c r="J57" s="201">
        <f>'[2]18'!K59</f>
        <v>0</v>
      </c>
      <c r="K57" s="15">
        <f t="shared" si="3"/>
        <v>27</v>
      </c>
      <c r="L57" s="18">
        <f>frq!C57</f>
        <v>1</v>
      </c>
      <c r="M57" s="125">
        <f t="shared" si="4"/>
        <v>-0.7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26.3</v>
      </c>
      <c r="R57" s="18">
        <v>0.7</v>
      </c>
      <c r="S57" s="18"/>
    </row>
    <row r="58" spans="1:19">
      <c r="A58" s="8" t="s">
        <v>100</v>
      </c>
      <c r="B58" s="200">
        <f>'[2]18'!B60</f>
        <v>0</v>
      </c>
      <c r="C58" s="201">
        <f>'[2]18'!C60</f>
        <v>60</v>
      </c>
      <c r="D58" s="201">
        <f>'[2]18'!D60</f>
        <v>0</v>
      </c>
      <c r="E58" s="201">
        <f>'[2]18'!E60</f>
        <v>0</v>
      </c>
      <c r="F58" s="15">
        <f t="shared" si="6"/>
        <v>60</v>
      </c>
      <c r="G58" s="200">
        <f>'[2]18'!H60</f>
        <v>0</v>
      </c>
      <c r="H58" s="201">
        <f>'[2]18'!I60</f>
        <v>27</v>
      </c>
      <c r="I58" s="201">
        <f>'[2]18'!J60</f>
        <v>0</v>
      </c>
      <c r="J58" s="201">
        <f>'[2]18'!K60</f>
        <v>0</v>
      </c>
      <c r="K58" s="15">
        <f t="shared" si="3"/>
        <v>27</v>
      </c>
      <c r="L58" s="18">
        <f>frq!C58</f>
        <v>1</v>
      </c>
      <c r="M58" s="125">
        <f t="shared" si="4"/>
        <v>-0.7</v>
      </c>
      <c r="N58" s="16">
        <f t="shared" si="7"/>
        <v>27</v>
      </c>
      <c r="O58" s="16">
        <f t="shared" si="8"/>
        <v>0</v>
      </c>
      <c r="P58" s="16">
        <f t="shared" si="9"/>
        <v>0</v>
      </c>
      <c r="Q58" s="17">
        <f t="shared" si="5"/>
        <v>26.3</v>
      </c>
      <c r="R58" s="18">
        <v>0.7</v>
      </c>
      <c r="S58" s="18"/>
    </row>
    <row r="59" spans="1:19">
      <c r="A59" s="8" t="s">
        <v>101</v>
      </c>
      <c r="B59" s="200">
        <f>'[2]18'!B61</f>
        <v>0</v>
      </c>
      <c r="C59" s="201">
        <f>'[2]18'!C61</f>
        <v>60</v>
      </c>
      <c r="D59" s="201">
        <f>'[2]18'!D61</f>
        <v>0</v>
      </c>
      <c r="E59" s="201">
        <f>'[2]18'!E61</f>
        <v>0</v>
      </c>
      <c r="F59" s="15">
        <f t="shared" si="6"/>
        <v>60</v>
      </c>
      <c r="G59" s="200">
        <f>'[2]18'!H61</f>
        <v>0</v>
      </c>
      <c r="H59" s="201">
        <f>'[2]18'!I61</f>
        <v>27</v>
      </c>
      <c r="I59" s="201">
        <f>'[2]18'!J61</f>
        <v>0</v>
      </c>
      <c r="J59" s="201">
        <f>'[2]18'!K61</f>
        <v>0</v>
      </c>
      <c r="K59" s="15">
        <f t="shared" si="3"/>
        <v>27</v>
      </c>
      <c r="L59" s="18">
        <f>frq!C59</f>
        <v>1</v>
      </c>
      <c r="M59" s="125">
        <f t="shared" si="4"/>
        <v>-0.7</v>
      </c>
      <c r="N59" s="16">
        <f t="shared" si="7"/>
        <v>27</v>
      </c>
      <c r="O59" s="16">
        <f t="shared" si="8"/>
        <v>0</v>
      </c>
      <c r="P59" s="16">
        <f t="shared" si="9"/>
        <v>0</v>
      </c>
      <c r="Q59" s="17">
        <f t="shared" si="5"/>
        <v>26.3</v>
      </c>
      <c r="R59" s="18">
        <v>0.7</v>
      </c>
      <c r="S59" s="18"/>
    </row>
    <row r="60" spans="1:19">
      <c r="A60" s="8" t="s">
        <v>102</v>
      </c>
      <c r="B60" s="200">
        <f>'[2]18'!B62</f>
        <v>0</v>
      </c>
      <c r="C60" s="201">
        <f>'[2]18'!C62</f>
        <v>60</v>
      </c>
      <c r="D60" s="201">
        <f>'[2]18'!D62</f>
        <v>0</v>
      </c>
      <c r="E60" s="201">
        <f>'[2]18'!E62</f>
        <v>0</v>
      </c>
      <c r="F60" s="15">
        <f t="shared" si="6"/>
        <v>60</v>
      </c>
      <c r="G60" s="200">
        <f>'[2]18'!H62</f>
        <v>0</v>
      </c>
      <c r="H60" s="201">
        <f>'[2]18'!I62</f>
        <v>27</v>
      </c>
      <c r="I60" s="201">
        <f>'[2]18'!J62</f>
        <v>0</v>
      </c>
      <c r="J60" s="201">
        <f>'[2]18'!K62</f>
        <v>0</v>
      </c>
      <c r="K60" s="15">
        <f t="shared" si="3"/>
        <v>27</v>
      </c>
      <c r="L60" s="18">
        <f>frq!C60</f>
        <v>1</v>
      </c>
      <c r="M60" s="125">
        <f t="shared" si="4"/>
        <v>-0.7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26.3</v>
      </c>
      <c r="R60" s="18">
        <v>0.7</v>
      </c>
      <c r="S60" s="18"/>
    </row>
    <row r="61" spans="1:19">
      <c r="A61" s="8" t="s">
        <v>103</v>
      </c>
      <c r="B61" s="200">
        <f>'[2]18'!B63</f>
        <v>0</v>
      </c>
      <c r="C61" s="201">
        <f>'[2]18'!C63</f>
        <v>60</v>
      </c>
      <c r="D61" s="201">
        <f>'[2]18'!D63</f>
        <v>0</v>
      </c>
      <c r="E61" s="201">
        <f>'[2]18'!E63</f>
        <v>0</v>
      </c>
      <c r="F61" s="15">
        <f t="shared" si="6"/>
        <v>60</v>
      </c>
      <c r="G61" s="200">
        <f>'[2]18'!H63</f>
        <v>0</v>
      </c>
      <c r="H61" s="201">
        <f>'[2]18'!I63</f>
        <v>27</v>
      </c>
      <c r="I61" s="201">
        <f>'[2]18'!J63</f>
        <v>0</v>
      </c>
      <c r="J61" s="201">
        <f>'[2]18'!K63</f>
        <v>0</v>
      </c>
      <c r="K61" s="15">
        <f t="shared" si="3"/>
        <v>27</v>
      </c>
      <c r="L61" s="18">
        <f>frq!C61</f>
        <v>1</v>
      </c>
      <c r="M61" s="125">
        <f t="shared" si="4"/>
        <v>-0.7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26.3</v>
      </c>
      <c r="R61" s="18">
        <v>0.7</v>
      </c>
      <c r="S61" s="18"/>
    </row>
    <row r="62" spans="1:19">
      <c r="A62" s="8" t="s">
        <v>104</v>
      </c>
      <c r="B62" s="200">
        <f>'[2]18'!B64</f>
        <v>0</v>
      </c>
      <c r="C62" s="201">
        <f>'[2]18'!C64</f>
        <v>60</v>
      </c>
      <c r="D62" s="201">
        <f>'[2]18'!D64</f>
        <v>0</v>
      </c>
      <c r="E62" s="201">
        <f>'[2]18'!E64</f>
        <v>0</v>
      </c>
      <c r="F62" s="15">
        <f t="shared" si="6"/>
        <v>60</v>
      </c>
      <c r="G62" s="200">
        <f>'[2]18'!H64</f>
        <v>0</v>
      </c>
      <c r="H62" s="201">
        <f>'[2]18'!I64</f>
        <v>27</v>
      </c>
      <c r="I62" s="201">
        <f>'[2]18'!J64</f>
        <v>0</v>
      </c>
      <c r="J62" s="201">
        <f>'[2]18'!K64</f>
        <v>0</v>
      </c>
      <c r="K62" s="15">
        <f t="shared" si="3"/>
        <v>27</v>
      </c>
      <c r="L62" s="18">
        <f>frq!C62</f>
        <v>1</v>
      </c>
      <c r="M62" s="125">
        <f t="shared" si="4"/>
        <v>-0.7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26.3</v>
      </c>
      <c r="R62" s="18">
        <v>0.7</v>
      </c>
      <c r="S62" s="18"/>
    </row>
    <row r="63" spans="1:19">
      <c r="A63" s="8" t="s">
        <v>105</v>
      </c>
      <c r="B63" s="200">
        <f>'[2]18'!B65</f>
        <v>0</v>
      </c>
      <c r="C63" s="201">
        <f>'[2]18'!C65</f>
        <v>60</v>
      </c>
      <c r="D63" s="201">
        <f>'[2]18'!D65</f>
        <v>0</v>
      </c>
      <c r="E63" s="201">
        <f>'[2]18'!E65</f>
        <v>0</v>
      </c>
      <c r="F63" s="15">
        <f t="shared" si="6"/>
        <v>60</v>
      </c>
      <c r="G63" s="200">
        <f>'[2]18'!H65</f>
        <v>0</v>
      </c>
      <c r="H63" s="201">
        <f>'[2]18'!I65</f>
        <v>27</v>
      </c>
      <c r="I63" s="201">
        <f>'[2]18'!J65</f>
        <v>0</v>
      </c>
      <c r="J63" s="201">
        <f>'[2]18'!K65</f>
        <v>0</v>
      </c>
      <c r="K63" s="15">
        <f t="shared" si="3"/>
        <v>27</v>
      </c>
      <c r="L63" s="18">
        <f>frq!C63</f>
        <v>1</v>
      </c>
      <c r="M63" s="125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  <c r="S63" s="18"/>
    </row>
    <row r="64" spans="1:19">
      <c r="A64" s="8" t="s">
        <v>106</v>
      </c>
      <c r="B64" s="200">
        <f>'[2]18'!B66</f>
        <v>0</v>
      </c>
      <c r="C64" s="201">
        <f>'[2]18'!C66</f>
        <v>60</v>
      </c>
      <c r="D64" s="201">
        <f>'[2]18'!D66</f>
        <v>0</v>
      </c>
      <c r="E64" s="201">
        <f>'[2]18'!E66</f>
        <v>0</v>
      </c>
      <c r="F64" s="15">
        <f t="shared" si="6"/>
        <v>60</v>
      </c>
      <c r="G64" s="200">
        <f>'[2]18'!H66</f>
        <v>0</v>
      </c>
      <c r="H64" s="201">
        <f>'[2]18'!I66</f>
        <v>27</v>
      </c>
      <c r="I64" s="201">
        <f>'[2]18'!J66</f>
        <v>0</v>
      </c>
      <c r="J64" s="201">
        <f>'[2]18'!K66</f>
        <v>0</v>
      </c>
      <c r="K64" s="15">
        <f t="shared" si="3"/>
        <v>27</v>
      </c>
      <c r="L64" s="18">
        <f>frq!C64</f>
        <v>1</v>
      </c>
      <c r="M64" s="125">
        <f t="shared" si="4"/>
        <v>-0.7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26.3</v>
      </c>
      <c r="R64" s="18">
        <v>0.7</v>
      </c>
      <c r="S64" s="18"/>
    </row>
    <row r="65" spans="1:19">
      <c r="A65" s="8" t="s">
        <v>107</v>
      </c>
      <c r="B65" s="200">
        <f>'[2]18'!B67</f>
        <v>0</v>
      </c>
      <c r="C65" s="201">
        <f>'[2]18'!C67</f>
        <v>60</v>
      </c>
      <c r="D65" s="201">
        <f>'[2]18'!D67</f>
        <v>0</v>
      </c>
      <c r="E65" s="201">
        <f>'[2]18'!E67</f>
        <v>0</v>
      </c>
      <c r="F65" s="15">
        <f t="shared" si="6"/>
        <v>60</v>
      </c>
      <c r="G65" s="200">
        <f>'[2]18'!H67</f>
        <v>0</v>
      </c>
      <c r="H65" s="201">
        <f>'[2]18'!I67</f>
        <v>27</v>
      </c>
      <c r="I65" s="201">
        <f>'[2]18'!J67</f>
        <v>0</v>
      </c>
      <c r="J65" s="201">
        <f>'[2]18'!K67</f>
        <v>0</v>
      </c>
      <c r="K65" s="15">
        <f t="shared" si="3"/>
        <v>27</v>
      </c>
      <c r="L65" s="18">
        <f>frq!C65</f>
        <v>1</v>
      </c>
      <c r="M65" s="125">
        <f t="shared" si="4"/>
        <v>-0.7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26.3</v>
      </c>
      <c r="R65" s="18">
        <v>0.7</v>
      </c>
      <c r="S65" s="18"/>
    </row>
    <row r="66" spans="1:19">
      <c r="A66" s="8" t="s">
        <v>108</v>
      </c>
      <c r="B66" s="200">
        <f>'[2]18'!B68</f>
        <v>0</v>
      </c>
      <c r="C66" s="201">
        <f>'[2]18'!C68</f>
        <v>60</v>
      </c>
      <c r="D66" s="201">
        <f>'[2]18'!D68</f>
        <v>0</v>
      </c>
      <c r="E66" s="201">
        <f>'[2]18'!E68</f>
        <v>0</v>
      </c>
      <c r="F66" s="15">
        <f t="shared" si="6"/>
        <v>60</v>
      </c>
      <c r="G66" s="200">
        <f>'[2]18'!H68</f>
        <v>0</v>
      </c>
      <c r="H66" s="201">
        <f>'[2]18'!I68</f>
        <v>27</v>
      </c>
      <c r="I66" s="201">
        <f>'[2]18'!J68</f>
        <v>0</v>
      </c>
      <c r="J66" s="201">
        <f>'[2]18'!K68</f>
        <v>0</v>
      </c>
      <c r="K66" s="15">
        <f t="shared" si="3"/>
        <v>27</v>
      </c>
      <c r="L66" s="18">
        <f>frq!C66</f>
        <v>1</v>
      </c>
      <c r="M66" s="125">
        <f t="shared" si="4"/>
        <v>-0.7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26.3</v>
      </c>
      <c r="R66" s="18">
        <v>0.7</v>
      </c>
      <c r="S66" s="18"/>
    </row>
    <row r="67" spans="1:19">
      <c r="A67" s="8" t="s">
        <v>109</v>
      </c>
      <c r="B67" s="200">
        <f>'[2]18'!B69</f>
        <v>0</v>
      </c>
      <c r="C67" s="201">
        <f>'[2]18'!C69</f>
        <v>60</v>
      </c>
      <c r="D67" s="201">
        <f>'[2]18'!D69</f>
        <v>0</v>
      </c>
      <c r="E67" s="201">
        <f>'[2]18'!E69</f>
        <v>0</v>
      </c>
      <c r="F67" s="15">
        <f t="shared" si="6"/>
        <v>60</v>
      </c>
      <c r="G67" s="200">
        <f>'[2]18'!H69</f>
        <v>0</v>
      </c>
      <c r="H67" s="201">
        <f>'[2]18'!I69</f>
        <v>27</v>
      </c>
      <c r="I67" s="201">
        <f>'[2]18'!J69</f>
        <v>0</v>
      </c>
      <c r="J67" s="201">
        <f>'[2]18'!K69</f>
        <v>0</v>
      </c>
      <c r="K67" s="15">
        <f t="shared" si="3"/>
        <v>27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26.3</v>
      </c>
      <c r="R67" s="18">
        <v>0.7</v>
      </c>
      <c r="S67" s="18"/>
    </row>
    <row r="68" spans="1:19">
      <c r="A68" s="8" t="s">
        <v>110</v>
      </c>
      <c r="B68" s="200">
        <f>'[2]18'!B70</f>
        <v>0</v>
      </c>
      <c r="C68" s="201">
        <f>'[2]18'!C70</f>
        <v>60</v>
      </c>
      <c r="D68" s="201">
        <f>'[2]18'!D70</f>
        <v>0</v>
      </c>
      <c r="E68" s="201">
        <f>'[2]18'!E70</f>
        <v>0</v>
      </c>
      <c r="F68" s="15">
        <f t="shared" si="6"/>
        <v>60</v>
      </c>
      <c r="G68" s="200">
        <f>'[2]18'!H70</f>
        <v>0</v>
      </c>
      <c r="H68" s="201">
        <f>'[2]18'!I70</f>
        <v>27</v>
      </c>
      <c r="I68" s="201">
        <f>'[2]18'!J70</f>
        <v>0</v>
      </c>
      <c r="J68" s="201">
        <f>'[2]18'!K70</f>
        <v>0</v>
      </c>
      <c r="K68" s="15">
        <f t="shared" ref="K68:K98" si="13">SUM(G68:J68)</f>
        <v>27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27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26.3</v>
      </c>
      <c r="R68" s="18">
        <v>0.7</v>
      </c>
      <c r="S68" s="18"/>
    </row>
    <row r="69" spans="1:19">
      <c r="A69" s="8" t="s">
        <v>111</v>
      </c>
      <c r="B69" s="200">
        <f>'[2]18'!B71</f>
        <v>0</v>
      </c>
      <c r="C69" s="201">
        <f>'[2]18'!C71</f>
        <v>60</v>
      </c>
      <c r="D69" s="201">
        <f>'[2]18'!D71</f>
        <v>0</v>
      </c>
      <c r="E69" s="201">
        <f>'[2]18'!E71</f>
        <v>0</v>
      </c>
      <c r="F69" s="15">
        <f t="shared" ref="F69:F98" si="16">SUM(B69:E69)</f>
        <v>60</v>
      </c>
      <c r="G69" s="200">
        <f>'[2]18'!H71</f>
        <v>0</v>
      </c>
      <c r="H69" s="201">
        <f>'[2]18'!I71</f>
        <v>28</v>
      </c>
      <c r="I69" s="201">
        <f>'[2]18'!J71</f>
        <v>0</v>
      </c>
      <c r="J69" s="201">
        <f>'[2]18'!K71</f>
        <v>0</v>
      </c>
      <c r="K69" s="15">
        <f t="shared" si="13"/>
        <v>28</v>
      </c>
      <c r="L69" s="18">
        <f>frq!C69</f>
        <v>1</v>
      </c>
      <c r="M69" s="125">
        <f t="shared" si="14"/>
        <v>-0.7</v>
      </c>
      <c r="N69" s="16">
        <f t="shared" si="10"/>
        <v>28</v>
      </c>
      <c r="O69" s="16">
        <f t="shared" si="11"/>
        <v>0</v>
      </c>
      <c r="P69" s="16">
        <f t="shared" si="12"/>
        <v>0</v>
      </c>
      <c r="Q69" s="17">
        <f t="shared" si="15"/>
        <v>27.3</v>
      </c>
      <c r="R69" s="18">
        <v>0.7</v>
      </c>
      <c r="S69" s="18"/>
    </row>
    <row r="70" spans="1:19">
      <c r="A70" s="8" t="s">
        <v>112</v>
      </c>
      <c r="B70" s="200">
        <f>'[2]18'!B72</f>
        <v>0</v>
      </c>
      <c r="C70" s="201">
        <f>'[2]18'!C72</f>
        <v>60</v>
      </c>
      <c r="D70" s="201">
        <f>'[2]18'!D72</f>
        <v>0</v>
      </c>
      <c r="E70" s="201">
        <f>'[2]18'!E72</f>
        <v>0</v>
      </c>
      <c r="F70" s="15">
        <f t="shared" si="16"/>
        <v>60</v>
      </c>
      <c r="G70" s="200">
        <f>'[2]18'!H72</f>
        <v>0</v>
      </c>
      <c r="H70" s="201">
        <f>'[2]18'!I72</f>
        <v>28</v>
      </c>
      <c r="I70" s="201">
        <f>'[2]18'!J72</f>
        <v>0</v>
      </c>
      <c r="J70" s="201">
        <f>'[2]18'!K72</f>
        <v>0</v>
      </c>
      <c r="K70" s="15">
        <f t="shared" si="13"/>
        <v>28</v>
      </c>
      <c r="L70" s="18">
        <f>frq!C70</f>
        <v>1</v>
      </c>
      <c r="M70" s="125">
        <f t="shared" si="14"/>
        <v>-0.7</v>
      </c>
      <c r="N70" s="16">
        <f t="shared" si="10"/>
        <v>28</v>
      </c>
      <c r="O70" s="16">
        <f t="shared" si="11"/>
        <v>0</v>
      </c>
      <c r="P70" s="16">
        <f t="shared" si="12"/>
        <v>0</v>
      </c>
      <c r="Q70" s="17">
        <f t="shared" si="15"/>
        <v>27.3</v>
      </c>
      <c r="R70" s="18">
        <v>0.7</v>
      </c>
      <c r="S70" s="18"/>
    </row>
    <row r="71" spans="1:19">
      <c r="A71" s="8" t="s">
        <v>113</v>
      </c>
      <c r="B71" s="200">
        <f>'[2]18'!B73</f>
        <v>0</v>
      </c>
      <c r="C71" s="201">
        <f>'[2]18'!C73</f>
        <v>60</v>
      </c>
      <c r="D71" s="201">
        <f>'[2]18'!D73</f>
        <v>0</v>
      </c>
      <c r="E71" s="201">
        <f>'[2]18'!E73</f>
        <v>0</v>
      </c>
      <c r="F71" s="15">
        <f t="shared" si="16"/>
        <v>60</v>
      </c>
      <c r="G71" s="200">
        <f>'[2]18'!H73</f>
        <v>0</v>
      </c>
      <c r="H71" s="201">
        <f>'[2]18'!I73</f>
        <v>28</v>
      </c>
      <c r="I71" s="201">
        <f>'[2]18'!J73</f>
        <v>0</v>
      </c>
      <c r="J71" s="201">
        <f>'[2]18'!K73</f>
        <v>0</v>
      </c>
      <c r="K71" s="15">
        <f t="shared" si="13"/>
        <v>28</v>
      </c>
      <c r="L71" s="18">
        <f>frq!C71</f>
        <v>1</v>
      </c>
      <c r="M71" s="125">
        <f t="shared" si="14"/>
        <v>-0.7</v>
      </c>
      <c r="N71" s="16">
        <f t="shared" si="10"/>
        <v>28</v>
      </c>
      <c r="O71" s="16">
        <f t="shared" si="11"/>
        <v>0</v>
      </c>
      <c r="P71" s="16">
        <f t="shared" si="12"/>
        <v>0</v>
      </c>
      <c r="Q71" s="17">
        <f t="shared" si="15"/>
        <v>27.3</v>
      </c>
      <c r="R71" s="18">
        <v>0.7</v>
      </c>
      <c r="S71" s="18"/>
    </row>
    <row r="72" spans="1:19">
      <c r="A72" s="8" t="s">
        <v>114</v>
      </c>
      <c r="B72" s="200">
        <f>'[2]18'!B74</f>
        <v>40</v>
      </c>
      <c r="C72" s="201">
        <f>'[2]18'!C74</f>
        <v>30</v>
      </c>
      <c r="D72" s="201">
        <f>'[2]18'!D74</f>
        <v>0</v>
      </c>
      <c r="E72" s="201">
        <f>'[2]18'!E74</f>
        <v>0</v>
      </c>
      <c r="F72" s="15">
        <f t="shared" si="16"/>
        <v>70</v>
      </c>
      <c r="G72" s="200">
        <f>'[2]18'!H74</f>
        <v>36</v>
      </c>
      <c r="H72" s="201">
        <f>'[2]18'!I74</f>
        <v>0</v>
      </c>
      <c r="I72" s="201">
        <f>'[2]18'!J74</f>
        <v>0</v>
      </c>
      <c r="J72" s="201">
        <f>'[2]18'!K74</f>
        <v>0</v>
      </c>
      <c r="K72" s="15">
        <f t="shared" si="13"/>
        <v>36</v>
      </c>
      <c r="L72" s="18">
        <f>frq!C72</f>
        <v>1</v>
      </c>
      <c r="M72" s="125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  <c r="S72" s="18"/>
    </row>
    <row r="73" spans="1:19">
      <c r="A73" s="8" t="s">
        <v>115</v>
      </c>
      <c r="B73" s="200">
        <f>'[2]18'!B75</f>
        <v>40</v>
      </c>
      <c r="C73" s="201">
        <f>'[2]18'!C75</f>
        <v>30</v>
      </c>
      <c r="D73" s="201">
        <f>'[2]18'!D75</f>
        <v>0</v>
      </c>
      <c r="E73" s="201">
        <f>'[2]18'!E75</f>
        <v>0</v>
      </c>
      <c r="F73" s="15">
        <f t="shared" si="16"/>
        <v>70</v>
      </c>
      <c r="G73" s="200">
        <f>'[2]18'!H75</f>
        <v>39</v>
      </c>
      <c r="H73" s="201">
        <f>'[2]18'!I75</f>
        <v>0</v>
      </c>
      <c r="I73" s="201">
        <f>'[2]18'!J75</f>
        <v>0</v>
      </c>
      <c r="J73" s="201">
        <f>'[2]18'!K75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0">
        <f>'[2]18'!B76</f>
        <v>40</v>
      </c>
      <c r="C74" s="201">
        <f>'[2]18'!C76</f>
        <v>30</v>
      </c>
      <c r="D74" s="201">
        <f>'[2]18'!D76</f>
        <v>0</v>
      </c>
      <c r="E74" s="201">
        <f>'[2]18'!E76</f>
        <v>0</v>
      </c>
      <c r="F74" s="15">
        <f t="shared" si="16"/>
        <v>70</v>
      </c>
      <c r="G74" s="200">
        <f>'[2]18'!H76</f>
        <v>38</v>
      </c>
      <c r="H74" s="201">
        <f>'[2]18'!I76</f>
        <v>0</v>
      </c>
      <c r="I74" s="201">
        <f>'[2]18'!J76</f>
        <v>0</v>
      </c>
      <c r="J74" s="201">
        <f>'[2]18'!K76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0">
        <f>'[2]18'!B77</f>
        <v>40</v>
      </c>
      <c r="C75" s="201">
        <f>'[2]18'!C77</f>
        <v>30</v>
      </c>
      <c r="D75" s="201">
        <f>'[2]18'!D77</f>
        <v>0</v>
      </c>
      <c r="E75" s="201">
        <f>'[2]18'!E77</f>
        <v>0</v>
      </c>
      <c r="F75" s="15">
        <f t="shared" si="16"/>
        <v>70</v>
      </c>
      <c r="G75" s="200">
        <f>'[2]18'!H77</f>
        <v>38</v>
      </c>
      <c r="H75" s="201">
        <f>'[2]18'!I77</f>
        <v>0</v>
      </c>
      <c r="I75" s="201">
        <f>'[2]18'!J77</f>
        <v>0</v>
      </c>
      <c r="J75" s="201">
        <f>'[2]18'!K77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0">
        <f>'[2]18'!B78</f>
        <v>40</v>
      </c>
      <c r="C76" s="201">
        <f>'[2]18'!C78</f>
        <v>30</v>
      </c>
      <c r="D76" s="201">
        <f>'[2]18'!D78</f>
        <v>0</v>
      </c>
      <c r="E76" s="201">
        <f>'[2]18'!E78</f>
        <v>0</v>
      </c>
      <c r="F76" s="15">
        <f t="shared" si="16"/>
        <v>70</v>
      </c>
      <c r="G76" s="200">
        <f>'[2]18'!H78</f>
        <v>38</v>
      </c>
      <c r="H76" s="201">
        <f>'[2]18'!I78</f>
        <v>0</v>
      </c>
      <c r="I76" s="201">
        <f>'[2]18'!J78</f>
        <v>0</v>
      </c>
      <c r="J76" s="201">
        <f>'[2]18'!K78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0">
        <f>'[2]18'!B79</f>
        <v>40</v>
      </c>
      <c r="C77" s="201">
        <f>'[2]18'!C79</f>
        <v>30</v>
      </c>
      <c r="D77" s="201">
        <f>'[2]18'!D79</f>
        <v>0</v>
      </c>
      <c r="E77" s="201">
        <f>'[2]18'!E79</f>
        <v>0</v>
      </c>
      <c r="F77" s="15">
        <f t="shared" si="16"/>
        <v>70</v>
      </c>
      <c r="G77" s="200">
        <f>'[2]18'!H79</f>
        <v>38</v>
      </c>
      <c r="H77" s="201">
        <f>'[2]18'!I79</f>
        <v>0</v>
      </c>
      <c r="I77" s="201">
        <f>'[2]18'!J79</f>
        <v>0</v>
      </c>
      <c r="J77" s="201">
        <f>'[2]18'!K79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0">
        <f>'[2]18'!B80</f>
        <v>40</v>
      </c>
      <c r="C78" s="201">
        <f>'[2]18'!C80</f>
        <v>30</v>
      </c>
      <c r="D78" s="201">
        <f>'[2]18'!D80</f>
        <v>0</v>
      </c>
      <c r="E78" s="201">
        <f>'[2]18'!E80</f>
        <v>0</v>
      </c>
      <c r="F78" s="15">
        <f t="shared" si="16"/>
        <v>70</v>
      </c>
      <c r="G78" s="200">
        <f>'[2]18'!H80</f>
        <v>38</v>
      </c>
      <c r="H78" s="201">
        <f>'[2]18'!I80</f>
        <v>0</v>
      </c>
      <c r="I78" s="201">
        <f>'[2]18'!J80</f>
        <v>0</v>
      </c>
      <c r="J78" s="201">
        <f>'[2]18'!K80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0">
        <f>'[2]18'!B81</f>
        <v>40</v>
      </c>
      <c r="C79" s="201">
        <f>'[2]18'!C81</f>
        <v>30</v>
      </c>
      <c r="D79" s="201">
        <f>'[2]18'!D81</f>
        <v>0</v>
      </c>
      <c r="E79" s="201">
        <f>'[2]18'!E81</f>
        <v>0</v>
      </c>
      <c r="F79" s="15">
        <f t="shared" si="16"/>
        <v>70</v>
      </c>
      <c r="G79" s="200">
        <f>'[2]18'!H81</f>
        <v>38</v>
      </c>
      <c r="H79" s="201">
        <f>'[2]18'!I81</f>
        <v>0</v>
      </c>
      <c r="I79" s="201">
        <f>'[2]18'!J81</f>
        <v>0</v>
      </c>
      <c r="J79" s="201">
        <f>'[2]18'!K81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0">
        <f>'[2]18'!B82</f>
        <v>40</v>
      </c>
      <c r="C80" s="201">
        <f>'[2]18'!C82</f>
        <v>30</v>
      </c>
      <c r="D80" s="201">
        <f>'[2]18'!D82</f>
        <v>0</v>
      </c>
      <c r="E80" s="201">
        <f>'[2]18'!E82</f>
        <v>0</v>
      </c>
      <c r="F80" s="15">
        <f t="shared" si="16"/>
        <v>70</v>
      </c>
      <c r="G80" s="200">
        <f>'[2]18'!H82</f>
        <v>38</v>
      </c>
      <c r="H80" s="201">
        <f>'[2]18'!I82</f>
        <v>0</v>
      </c>
      <c r="I80" s="201">
        <f>'[2]18'!J82</f>
        <v>0</v>
      </c>
      <c r="J80" s="201">
        <f>'[2]18'!K82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'[2]18'!B83</f>
        <v>40</v>
      </c>
      <c r="C81" s="201">
        <f>'[2]18'!C83</f>
        <v>30</v>
      </c>
      <c r="D81" s="201">
        <f>'[2]18'!D83</f>
        <v>0</v>
      </c>
      <c r="E81" s="201">
        <f>'[2]18'!E83</f>
        <v>0</v>
      </c>
      <c r="F81" s="15">
        <f t="shared" si="16"/>
        <v>70</v>
      </c>
      <c r="G81" s="200">
        <f>'[2]18'!H83</f>
        <v>39</v>
      </c>
      <c r="H81" s="201">
        <f>'[2]18'!I83</f>
        <v>0</v>
      </c>
      <c r="I81" s="201">
        <f>'[2]18'!J83</f>
        <v>0</v>
      </c>
      <c r="J81" s="201">
        <f>'[2]18'!K83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0">
        <f>'[2]18'!B84</f>
        <v>40</v>
      </c>
      <c r="C82" s="201">
        <f>'[2]18'!C84</f>
        <v>30</v>
      </c>
      <c r="D82" s="201">
        <f>'[2]18'!D84</f>
        <v>0</v>
      </c>
      <c r="E82" s="201">
        <f>'[2]18'!E84</f>
        <v>0</v>
      </c>
      <c r="F82" s="15">
        <f t="shared" si="16"/>
        <v>70</v>
      </c>
      <c r="G82" s="200">
        <f>'[2]18'!H84</f>
        <v>39</v>
      </c>
      <c r="H82" s="201">
        <f>'[2]18'!I84</f>
        <v>0</v>
      </c>
      <c r="I82" s="201">
        <f>'[2]18'!J84</f>
        <v>0</v>
      </c>
      <c r="J82" s="201">
        <f>'[2]18'!K84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0">
        <f>'[2]18'!B85</f>
        <v>40</v>
      </c>
      <c r="C83" s="201">
        <f>'[2]18'!C85</f>
        <v>30</v>
      </c>
      <c r="D83" s="201">
        <f>'[2]18'!D85</f>
        <v>0</v>
      </c>
      <c r="E83" s="201">
        <f>'[2]18'!E85</f>
        <v>0</v>
      </c>
      <c r="F83" s="15">
        <f t="shared" si="16"/>
        <v>70</v>
      </c>
      <c r="G83" s="200">
        <f>'[2]18'!H85</f>
        <v>39</v>
      </c>
      <c r="H83" s="201">
        <f>'[2]18'!I85</f>
        <v>0</v>
      </c>
      <c r="I83" s="201">
        <f>'[2]18'!J85</f>
        <v>0</v>
      </c>
      <c r="J83" s="201">
        <f>'[2]18'!K85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'[2]18'!B86</f>
        <v>40</v>
      </c>
      <c r="C84" s="201">
        <f>'[2]18'!C86</f>
        <v>30</v>
      </c>
      <c r="D84" s="201">
        <f>'[2]18'!D86</f>
        <v>0</v>
      </c>
      <c r="E84" s="201">
        <f>'[2]18'!E86</f>
        <v>0</v>
      </c>
      <c r="F84" s="15">
        <f t="shared" si="16"/>
        <v>70</v>
      </c>
      <c r="G84" s="200">
        <f>'[2]18'!H86</f>
        <v>39</v>
      </c>
      <c r="H84" s="201">
        <f>'[2]18'!I86</f>
        <v>0</v>
      </c>
      <c r="I84" s="201">
        <f>'[2]18'!J86</f>
        <v>0</v>
      </c>
      <c r="J84" s="201">
        <f>'[2]18'!K86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'[2]18'!B87</f>
        <v>40</v>
      </c>
      <c r="C85" s="201">
        <f>'[2]18'!C87</f>
        <v>30</v>
      </c>
      <c r="D85" s="201">
        <f>'[2]18'!D87</f>
        <v>0</v>
      </c>
      <c r="E85" s="201">
        <f>'[2]18'!E87</f>
        <v>0</v>
      </c>
      <c r="F85" s="15">
        <f t="shared" si="16"/>
        <v>70</v>
      </c>
      <c r="G85" s="200">
        <f>'[2]18'!H87</f>
        <v>39</v>
      </c>
      <c r="H85" s="201">
        <f>'[2]18'!I87</f>
        <v>0</v>
      </c>
      <c r="I85" s="201">
        <f>'[2]18'!J87</f>
        <v>0</v>
      </c>
      <c r="J85" s="201">
        <f>'[2]18'!K87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'[2]18'!B88</f>
        <v>40</v>
      </c>
      <c r="C86" s="201">
        <f>'[2]18'!C88</f>
        <v>30</v>
      </c>
      <c r="D86" s="201">
        <f>'[2]18'!D88</f>
        <v>0</v>
      </c>
      <c r="E86" s="201">
        <f>'[2]18'!E88</f>
        <v>0</v>
      </c>
      <c r="F86" s="15">
        <f t="shared" si="16"/>
        <v>70</v>
      </c>
      <c r="G86" s="200">
        <f>'[2]18'!H88</f>
        <v>39</v>
      </c>
      <c r="H86" s="201">
        <f>'[2]18'!I88</f>
        <v>0</v>
      </c>
      <c r="I86" s="201">
        <f>'[2]18'!J88</f>
        <v>0</v>
      </c>
      <c r="J86" s="201">
        <f>'[2]18'!K88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'[2]18'!B89</f>
        <v>40</v>
      </c>
      <c r="C87" s="201">
        <f>'[2]18'!C89</f>
        <v>30</v>
      </c>
      <c r="D87" s="201">
        <f>'[2]18'!D89</f>
        <v>0</v>
      </c>
      <c r="E87" s="201">
        <f>'[2]18'!E89</f>
        <v>0</v>
      </c>
      <c r="F87" s="15">
        <f t="shared" si="16"/>
        <v>70</v>
      </c>
      <c r="G87" s="200">
        <f>'[2]18'!H89</f>
        <v>39</v>
      </c>
      <c r="H87" s="201">
        <f>'[2]18'!I89</f>
        <v>0</v>
      </c>
      <c r="I87" s="201">
        <f>'[2]18'!J89</f>
        <v>0</v>
      </c>
      <c r="J87" s="201">
        <f>'[2]18'!K89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'[2]18'!B90</f>
        <v>40</v>
      </c>
      <c r="C88" s="201">
        <f>'[2]18'!C90</f>
        <v>30</v>
      </c>
      <c r="D88" s="201">
        <f>'[2]18'!D90</f>
        <v>0</v>
      </c>
      <c r="E88" s="201">
        <f>'[2]18'!E90</f>
        <v>0</v>
      </c>
      <c r="F88" s="15">
        <f t="shared" si="16"/>
        <v>70</v>
      </c>
      <c r="G88" s="200">
        <f>'[2]18'!H90</f>
        <v>39</v>
      </c>
      <c r="H88" s="201">
        <f>'[2]18'!I90</f>
        <v>0</v>
      </c>
      <c r="I88" s="201">
        <f>'[2]18'!J90</f>
        <v>0</v>
      </c>
      <c r="J88" s="201">
        <f>'[2]18'!K90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'[2]18'!B91</f>
        <v>40</v>
      </c>
      <c r="C89" s="201">
        <f>'[2]18'!C91</f>
        <v>30</v>
      </c>
      <c r="D89" s="201">
        <f>'[2]18'!D91</f>
        <v>0</v>
      </c>
      <c r="E89" s="201">
        <f>'[2]18'!E91</f>
        <v>0</v>
      </c>
      <c r="F89" s="15">
        <f t="shared" si="16"/>
        <v>70</v>
      </c>
      <c r="G89" s="200">
        <f>'[2]18'!H91</f>
        <v>39</v>
      </c>
      <c r="H89" s="201">
        <f>'[2]18'!I91</f>
        <v>0</v>
      </c>
      <c r="I89" s="201">
        <f>'[2]18'!J91</f>
        <v>0</v>
      </c>
      <c r="J89" s="201">
        <f>'[2]18'!K91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'[2]18'!B92</f>
        <v>40</v>
      </c>
      <c r="C90" s="201">
        <f>'[2]18'!C92</f>
        <v>30</v>
      </c>
      <c r="D90" s="201">
        <f>'[2]18'!D92</f>
        <v>0</v>
      </c>
      <c r="E90" s="201">
        <f>'[2]18'!E92</f>
        <v>0</v>
      </c>
      <c r="F90" s="15">
        <f t="shared" si="16"/>
        <v>70</v>
      </c>
      <c r="G90" s="200">
        <f>'[2]18'!H92</f>
        <v>39</v>
      </c>
      <c r="H90" s="201">
        <f>'[2]18'!I92</f>
        <v>0</v>
      </c>
      <c r="I90" s="201">
        <f>'[2]18'!J92</f>
        <v>0</v>
      </c>
      <c r="J90" s="201">
        <f>'[2]18'!K92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'[2]18'!B93</f>
        <v>40</v>
      </c>
      <c r="C91" s="201">
        <f>'[2]18'!C93</f>
        <v>30</v>
      </c>
      <c r="D91" s="201">
        <f>'[2]18'!D93</f>
        <v>0</v>
      </c>
      <c r="E91" s="201">
        <f>'[2]18'!E93</f>
        <v>0</v>
      </c>
      <c r="F91" s="15">
        <f t="shared" si="16"/>
        <v>70</v>
      </c>
      <c r="G91" s="200">
        <f>'[2]18'!H93</f>
        <v>39</v>
      </c>
      <c r="H91" s="201">
        <f>'[2]18'!I93</f>
        <v>0</v>
      </c>
      <c r="I91" s="201">
        <f>'[2]18'!J93</f>
        <v>0</v>
      </c>
      <c r="J91" s="201">
        <f>'[2]18'!K93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'[2]18'!B94</f>
        <v>40</v>
      </c>
      <c r="C92" s="201">
        <f>'[2]18'!C94</f>
        <v>30</v>
      </c>
      <c r="D92" s="201">
        <f>'[2]18'!D94</f>
        <v>0</v>
      </c>
      <c r="E92" s="201">
        <f>'[2]18'!E94</f>
        <v>0</v>
      </c>
      <c r="F92" s="15">
        <f t="shared" si="16"/>
        <v>70</v>
      </c>
      <c r="G92" s="200">
        <f>'[2]18'!H94</f>
        <v>39</v>
      </c>
      <c r="H92" s="201">
        <f>'[2]18'!I94</f>
        <v>0</v>
      </c>
      <c r="I92" s="201">
        <f>'[2]18'!J94</f>
        <v>0</v>
      </c>
      <c r="J92" s="201">
        <f>'[2]18'!K94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'[2]18'!B95</f>
        <v>40</v>
      </c>
      <c r="C93" s="201">
        <f>'[2]18'!C95</f>
        <v>30</v>
      </c>
      <c r="D93" s="201">
        <f>'[2]18'!D95</f>
        <v>0</v>
      </c>
      <c r="E93" s="201">
        <f>'[2]18'!E95</f>
        <v>0</v>
      </c>
      <c r="F93" s="15">
        <f t="shared" si="16"/>
        <v>70</v>
      </c>
      <c r="G93" s="200">
        <f>'[2]18'!H95</f>
        <v>39</v>
      </c>
      <c r="H93" s="201">
        <f>'[2]18'!I95</f>
        <v>0</v>
      </c>
      <c r="I93" s="201">
        <f>'[2]18'!J95</f>
        <v>0</v>
      </c>
      <c r="J93" s="201">
        <f>'[2]18'!K95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'[2]18'!B96</f>
        <v>40</v>
      </c>
      <c r="C94" s="201">
        <f>'[2]18'!C96</f>
        <v>30</v>
      </c>
      <c r="D94" s="201">
        <f>'[2]18'!D96</f>
        <v>0</v>
      </c>
      <c r="E94" s="201">
        <f>'[2]18'!E96</f>
        <v>0</v>
      </c>
      <c r="F94" s="15">
        <f t="shared" si="16"/>
        <v>70</v>
      </c>
      <c r="G94" s="200">
        <f>'[2]18'!H96</f>
        <v>39</v>
      </c>
      <c r="H94" s="201">
        <f>'[2]18'!I96</f>
        <v>0</v>
      </c>
      <c r="I94" s="201">
        <f>'[2]18'!J96</f>
        <v>0</v>
      </c>
      <c r="J94" s="201">
        <f>'[2]18'!K96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'[2]18'!B97</f>
        <v>40</v>
      </c>
      <c r="C95" s="201">
        <f>'[2]18'!C97</f>
        <v>30</v>
      </c>
      <c r="D95" s="201">
        <f>'[2]18'!D97</f>
        <v>0</v>
      </c>
      <c r="E95" s="201">
        <f>'[2]18'!E97</f>
        <v>0</v>
      </c>
      <c r="F95" s="15">
        <f t="shared" si="16"/>
        <v>70</v>
      </c>
      <c r="G95" s="200">
        <f>'[2]18'!H97</f>
        <v>39</v>
      </c>
      <c r="H95" s="201">
        <f>'[2]18'!I97</f>
        <v>0</v>
      </c>
      <c r="I95" s="201">
        <f>'[2]18'!J97</f>
        <v>0</v>
      </c>
      <c r="J95" s="201">
        <f>'[2]18'!K97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'[2]18'!B98</f>
        <v>40</v>
      </c>
      <c r="C96" s="201">
        <f>'[2]18'!C98</f>
        <v>30</v>
      </c>
      <c r="D96" s="201">
        <f>'[2]18'!D98</f>
        <v>0</v>
      </c>
      <c r="E96" s="201">
        <f>'[2]18'!E98</f>
        <v>0</v>
      </c>
      <c r="F96" s="15">
        <f t="shared" si="16"/>
        <v>70</v>
      </c>
      <c r="G96" s="200">
        <f>'[2]18'!H98</f>
        <v>39</v>
      </c>
      <c r="H96" s="201">
        <f>'[2]18'!I98</f>
        <v>0</v>
      </c>
      <c r="I96" s="201">
        <f>'[2]18'!J98</f>
        <v>0</v>
      </c>
      <c r="J96" s="201">
        <f>'[2]18'!K98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'[2]18'!B99</f>
        <v>40</v>
      </c>
      <c r="C97" s="201">
        <f>'[2]18'!C99</f>
        <v>30</v>
      </c>
      <c r="D97" s="201">
        <f>'[2]18'!D99</f>
        <v>0</v>
      </c>
      <c r="E97" s="201">
        <f>'[2]18'!E99</f>
        <v>0</v>
      </c>
      <c r="F97" s="15">
        <f t="shared" si="16"/>
        <v>70</v>
      </c>
      <c r="G97" s="200">
        <f>'[2]18'!H99</f>
        <v>39</v>
      </c>
      <c r="H97" s="201">
        <f>'[2]18'!I99</f>
        <v>0</v>
      </c>
      <c r="I97" s="201">
        <f>'[2]18'!J99</f>
        <v>0</v>
      </c>
      <c r="J97" s="201">
        <f>'[2]18'!K99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'[2]18'!B100</f>
        <v>40</v>
      </c>
      <c r="C98" s="201">
        <f>'[2]18'!C100</f>
        <v>30</v>
      </c>
      <c r="D98" s="201">
        <f>'[2]18'!D100</f>
        <v>0</v>
      </c>
      <c r="E98" s="201">
        <f>'[2]18'!E100</f>
        <v>0</v>
      </c>
      <c r="F98" s="15">
        <f t="shared" si="16"/>
        <v>70</v>
      </c>
      <c r="G98" s="200">
        <f>'[2]18'!H100</f>
        <v>39</v>
      </c>
      <c r="H98" s="201">
        <f>'[2]18'!I100</f>
        <v>0</v>
      </c>
      <c r="I98" s="201">
        <f>'[2]18'!J100</f>
        <v>0</v>
      </c>
      <c r="J98" s="201">
        <f>'[2]18'!K100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0.27</v>
      </c>
      <c r="C99" s="128">
        <f t="shared" si="17"/>
        <v>1.2375</v>
      </c>
      <c r="D99" s="128">
        <f t="shared" si="17"/>
        <v>0</v>
      </c>
      <c r="E99" s="128">
        <f t="shared" si="17"/>
        <v>0</v>
      </c>
      <c r="F99" s="128">
        <f t="shared" si="17"/>
        <v>1.5075000000000001</v>
      </c>
      <c r="G99" s="128">
        <f t="shared" si="17"/>
        <v>0.26074999999999998</v>
      </c>
      <c r="H99" s="128">
        <f t="shared" si="17"/>
        <v>0.3785</v>
      </c>
      <c r="I99" s="128">
        <f t="shared" si="17"/>
        <v>0</v>
      </c>
      <c r="J99" s="128">
        <f t="shared" si="17"/>
        <v>0</v>
      </c>
      <c r="K99" s="128">
        <f t="shared" si="17"/>
        <v>0.63924999999999998</v>
      </c>
      <c r="L99" s="128">
        <f t="shared" si="17"/>
        <v>2.4E-2</v>
      </c>
      <c r="M99" s="128">
        <f t="shared" si="17"/>
        <v>0.24845000000000012</v>
      </c>
      <c r="N99" s="128">
        <f t="shared" si="17"/>
        <v>0.3785</v>
      </c>
      <c r="O99" s="128">
        <f t="shared" si="17"/>
        <v>0</v>
      </c>
      <c r="P99" s="128">
        <f t="shared" si="17"/>
        <v>0</v>
      </c>
      <c r="Q99" s="128">
        <f t="shared" si="17"/>
        <v>0.62694999999999923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45614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1020</v>
      </c>
      <c r="G3" s="16">
        <f>'[3]18'!G5</f>
        <v>0</v>
      </c>
      <c r="H3" s="17">
        <f>SUM(B3:G3)</f>
        <v>1340</v>
      </c>
      <c r="I3" s="15">
        <f>'[3]18'!J5</f>
        <v>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-0.5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</v>
      </c>
      <c r="AE3" s="8">
        <f>BD3</f>
        <v>-0.5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</v>
      </c>
      <c r="AL3" s="8">
        <f t="shared" ref="AL3:AQ18" si="3">Q3-X3-AE3</f>
        <v>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</v>
      </c>
      <c r="AT3" s="8">
        <v>0</v>
      </c>
      <c r="AU3" s="8">
        <v>0</v>
      </c>
      <c r="AW3" s="204">
        <v>-0.5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</v>
      </c>
      <c r="BD3" s="204">
        <v>-0.5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</v>
      </c>
      <c r="BL3" s="8">
        <f>AT3</f>
        <v>0</v>
      </c>
      <c r="BM3" s="8">
        <f>AU3</f>
        <v>0</v>
      </c>
      <c r="BN3" s="8">
        <f>BC3</f>
        <v>-0.5</v>
      </c>
      <c r="BO3" s="8">
        <f>BJ3</f>
        <v>-0.5</v>
      </c>
      <c r="BP3" s="139">
        <f>BL3-BN3</f>
        <v>0.5</v>
      </c>
      <c r="BQ3" s="139">
        <f>BM3-BO3</f>
        <v>0.5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1020</v>
      </c>
      <c r="G4" s="16">
        <f>'[3]18'!G6</f>
        <v>0</v>
      </c>
      <c r="H4" s="17">
        <f>SUM(B4:G4)</f>
        <v>1340</v>
      </c>
      <c r="I4" s="15">
        <f>'[3]18'!J6</f>
        <v>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-0.5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</v>
      </c>
      <c r="AE4" s="8">
        <f t="shared" ref="AE4:AE67" si="11">BD4</f>
        <v>-0.5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</v>
      </c>
      <c r="AL4" s="8">
        <f t="shared" si="3"/>
        <v>1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</v>
      </c>
      <c r="AT4" s="8">
        <v>0</v>
      </c>
      <c r="AU4" s="8">
        <v>0</v>
      </c>
      <c r="AW4" s="204">
        <v>-0.5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</v>
      </c>
      <c r="BD4" s="204">
        <v>-0.5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</v>
      </c>
      <c r="BO4" s="8">
        <f t="shared" ref="BO4:BO67" si="24">BJ4</f>
        <v>-0.5</v>
      </c>
      <c r="BP4" s="139">
        <f t="shared" ref="BP4:BP67" si="25">BL4-BN4</f>
        <v>0.5</v>
      </c>
      <c r="BQ4" s="139">
        <f t="shared" ref="BQ4:BQ67" si="26">BM4-BO4</f>
        <v>0.5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1020</v>
      </c>
      <c r="G5" s="16">
        <f>'[3]18'!G7</f>
        <v>0</v>
      </c>
      <c r="H5" s="17">
        <f t="shared" ref="H5:H68" si="27">SUM(B5:G5)</f>
        <v>1340</v>
      </c>
      <c r="I5" s="15">
        <f>'[3]18'!J7</f>
        <v>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-0.5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</v>
      </c>
      <c r="AE5" s="8">
        <f t="shared" si="11"/>
        <v>-0.5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</v>
      </c>
      <c r="AL5" s="8">
        <f t="shared" si="3"/>
        <v>1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</v>
      </c>
      <c r="AT5" s="8">
        <v>0</v>
      </c>
      <c r="AU5" s="8">
        <v>0</v>
      </c>
      <c r="AW5" s="204">
        <v>-0.5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</v>
      </c>
      <c r="BD5" s="204">
        <v>-0.5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</v>
      </c>
      <c r="BL5" s="8">
        <f t="shared" si="21"/>
        <v>0</v>
      </c>
      <c r="BM5" s="8">
        <f t="shared" si="22"/>
        <v>0</v>
      </c>
      <c r="BN5" s="8">
        <f t="shared" si="23"/>
        <v>-0.5</v>
      </c>
      <c r="BO5" s="8">
        <f t="shared" si="24"/>
        <v>-0.5</v>
      </c>
      <c r="BP5" s="139">
        <f t="shared" si="25"/>
        <v>0.5</v>
      </c>
      <c r="BQ5" s="139">
        <f t="shared" si="26"/>
        <v>0.5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1020</v>
      </c>
      <c r="G6" s="16">
        <f>'[3]18'!G8</f>
        <v>0</v>
      </c>
      <c r="H6" s="17">
        <f t="shared" si="27"/>
        <v>1340</v>
      </c>
      <c r="I6" s="15">
        <f>'[3]18'!J8</f>
        <v>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-0.5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</v>
      </c>
      <c r="AE6" s="8">
        <f t="shared" si="11"/>
        <v>-0.5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</v>
      </c>
      <c r="AL6" s="8">
        <f t="shared" si="3"/>
        <v>1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</v>
      </c>
      <c r="AT6" s="8">
        <v>0</v>
      </c>
      <c r="AU6" s="8">
        <v>0</v>
      </c>
      <c r="AW6" s="204">
        <v>-0.5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</v>
      </c>
      <c r="BD6" s="204">
        <v>-0.5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</v>
      </c>
      <c r="BL6" s="8">
        <f t="shared" si="21"/>
        <v>0</v>
      </c>
      <c r="BM6" s="8">
        <f t="shared" si="22"/>
        <v>0</v>
      </c>
      <c r="BN6" s="8">
        <f t="shared" si="23"/>
        <v>-0.5</v>
      </c>
      <c r="BO6" s="8">
        <f t="shared" si="24"/>
        <v>-0.5</v>
      </c>
      <c r="BP6" s="139">
        <f t="shared" si="25"/>
        <v>0.5</v>
      </c>
      <c r="BQ6" s="139">
        <f t="shared" si="26"/>
        <v>0.5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1020</v>
      </c>
      <c r="G7" s="16">
        <f>'[3]18'!G9</f>
        <v>0</v>
      </c>
      <c r="H7" s="17">
        <f t="shared" si="27"/>
        <v>1340</v>
      </c>
      <c r="I7" s="15">
        <f>'[3]18'!J9</f>
        <v>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-0.5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</v>
      </c>
      <c r="AE7" s="8">
        <f t="shared" si="11"/>
        <v>-0.5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</v>
      </c>
      <c r="AL7" s="8">
        <f t="shared" si="3"/>
        <v>1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</v>
      </c>
      <c r="AT7" s="8">
        <v>0</v>
      </c>
      <c r="AU7" s="8">
        <v>0</v>
      </c>
      <c r="AW7" s="204">
        <v>-0.5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</v>
      </c>
      <c r="BD7" s="204">
        <v>-0.5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</v>
      </c>
      <c r="BL7" s="8">
        <f t="shared" si="21"/>
        <v>0</v>
      </c>
      <c r="BM7" s="8">
        <f t="shared" si="22"/>
        <v>0</v>
      </c>
      <c r="BN7" s="8">
        <f t="shared" si="23"/>
        <v>-0.5</v>
      </c>
      <c r="BO7" s="8">
        <f t="shared" si="24"/>
        <v>-0.5</v>
      </c>
      <c r="BP7" s="139">
        <f t="shared" si="25"/>
        <v>0.5</v>
      </c>
      <c r="BQ7" s="139">
        <f t="shared" si="26"/>
        <v>0.5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1020</v>
      </c>
      <c r="G8" s="16">
        <f>'[3]18'!G10</f>
        <v>0</v>
      </c>
      <c r="H8" s="17">
        <f t="shared" si="27"/>
        <v>1340</v>
      </c>
      <c r="I8" s="15">
        <f>'[3]18'!J10</f>
        <v>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-0.5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</v>
      </c>
      <c r="AE8" s="8">
        <f t="shared" si="11"/>
        <v>-0.5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</v>
      </c>
      <c r="AL8" s="8">
        <f t="shared" si="3"/>
        <v>1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</v>
      </c>
      <c r="AT8" s="8">
        <v>0</v>
      </c>
      <c r="AU8" s="8">
        <v>0</v>
      </c>
      <c r="AW8" s="204">
        <v>-0.5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</v>
      </c>
      <c r="BD8" s="204">
        <v>-0.5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</v>
      </c>
      <c r="BL8" s="8">
        <f t="shared" si="21"/>
        <v>0</v>
      </c>
      <c r="BM8" s="8">
        <f t="shared" si="22"/>
        <v>0</v>
      </c>
      <c r="BN8" s="8">
        <f t="shared" si="23"/>
        <v>-0.5</v>
      </c>
      <c r="BO8" s="8">
        <f t="shared" si="24"/>
        <v>-0.5</v>
      </c>
      <c r="BP8" s="139">
        <f t="shared" si="25"/>
        <v>0.5</v>
      </c>
      <c r="BQ8" s="139">
        <f t="shared" si="26"/>
        <v>0.5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1020</v>
      </c>
      <c r="G9" s="16">
        <f>'[3]18'!G11</f>
        <v>0</v>
      </c>
      <c r="H9" s="17">
        <f t="shared" si="27"/>
        <v>1340</v>
      </c>
      <c r="I9" s="15">
        <f>'[3]18'!J11</f>
        <v>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1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39">
        <f t="shared" si="25"/>
        <v>0.5</v>
      </c>
      <c r="BQ9" s="139">
        <f t="shared" si="26"/>
        <v>0.5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1020</v>
      </c>
      <c r="G10" s="16">
        <f>'[3]18'!G12</f>
        <v>0</v>
      </c>
      <c r="H10" s="17">
        <f t="shared" si="27"/>
        <v>1340</v>
      </c>
      <c r="I10" s="15">
        <f>'[3]18'!J12</f>
        <v>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1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39">
        <f t="shared" si="25"/>
        <v>0.5</v>
      </c>
      <c r="BQ10" s="139">
        <f t="shared" si="26"/>
        <v>0.5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1020</v>
      </c>
      <c r="G11" s="16">
        <f>'[3]18'!G13</f>
        <v>0</v>
      </c>
      <c r="H11" s="17">
        <f t="shared" si="27"/>
        <v>1340</v>
      </c>
      <c r="I11" s="15">
        <f>'[3]18'!J13</f>
        <v>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39">
        <f t="shared" si="25"/>
        <v>0.5</v>
      </c>
      <c r="BQ11" s="139">
        <f t="shared" si="26"/>
        <v>0.5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1020</v>
      </c>
      <c r="G12" s="16">
        <f>'[3]18'!G14</f>
        <v>0</v>
      </c>
      <c r="H12" s="17">
        <f t="shared" si="27"/>
        <v>1340</v>
      </c>
      <c r="I12" s="15">
        <f>'[3]18'!J14</f>
        <v>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1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39">
        <f t="shared" si="25"/>
        <v>0.5</v>
      </c>
      <c r="BQ12" s="139">
        <f t="shared" si="26"/>
        <v>0.5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1020</v>
      </c>
      <c r="G13" s="16">
        <f>'[3]18'!G15</f>
        <v>0</v>
      </c>
      <c r="H13" s="17">
        <f t="shared" si="27"/>
        <v>1340</v>
      </c>
      <c r="I13" s="15">
        <f>'[3]18'!J15</f>
        <v>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1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39">
        <f t="shared" si="25"/>
        <v>0.5</v>
      </c>
      <c r="BQ13" s="139">
        <f t="shared" si="26"/>
        <v>0.5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1020</v>
      </c>
      <c r="G14" s="16">
        <f>'[3]18'!G16</f>
        <v>0</v>
      </c>
      <c r="H14" s="17">
        <f t="shared" si="27"/>
        <v>1340</v>
      </c>
      <c r="I14" s="15">
        <f>'[3]18'!J16</f>
        <v>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1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39">
        <f t="shared" si="25"/>
        <v>0.5</v>
      </c>
      <c r="BQ14" s="139">
        <f t="shared" si="26"/>
        <v>0.5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1020</v>
      </c>
      <c r="G15" s="16">
        <f>'[3]18'!G17</f>
        <v>0</v>
      </c>
      <c r="H15" s="17">
        <f t="shared" si="27"/>
        <v>1340</v>
      </c>
      <c r="I15" s="15">
        <f>'[3]18'!J17</f>
        <v>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1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39">
        <f t="shared" si="25"/>
        <v>0.5</v>
      </c>
      <c r="BQ15" s="139">
        <f t="shared" si="26"/>
        <v>0.5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1020</v>
      </c>
      <c r="G16" s="16">
        <f>'[3]18'!G18</f>
        <v>0</v>
      </c>
      <c r="H16" s="17">
        <f t="shared" si="27"/>
        <v>1340</v>
      </c>
      <c r="I16" s="15">
        <f>'[3]18'!J18</f>
        <v>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1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39">
        <f t="shared" si="25"/>
        <v>0.5</v>
      </c>
      <c r="BQ16" s="139">
        <f t="shared" si="26"/>
        <v>0.5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1020</v>
      </c>
      <c r="G17" s="16">
        <f>'[3]18'!G19</f>
        <v>0</v>
      </c>
      <c r="H17" s="17">
        <f t="shared" si="27"/>
        <v>1340</v>
      </c>
      <c r="I17" s="15">
        <f>'[3]18'!J19</f>
        <v>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1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39">
        <f t="shared" si="25"/>
        <v>0.5</v>
      </c>
      <c r="BQ17" s="139">
        <f t="shared" si="26"/>
        <v>0.5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1020</v>
      </c>
      <c r="G18" s="16">
        <f>'[3]18'!G20</f>
        <v>0</v>
      </c>
      <c r="H18" s="17">
        <f t="shared" si="27"/>
        <v>1340</v>
      </c>
      <c r="I18" s="15">
        <f>'[3]18'!J20</f>
        <v>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1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39">
        <f t="shared" si="25"/>
        <v>0.5</v>
      </c>
      <c r="BQ18" s="139">
        <f t="shared" si="26"/>
        <v>0.5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1020</v>
      </c>
      <c r="G19" s="16">
        <f>'[3]18'!G21</f>
        <v>0</v>
      </c>
      <c r="H19" s="17">
        <f t="shared" si="27"/>
        <v>1340</v>
      </c>
      <c r="I19" s="15">
        <f>'[3]18'!J21</f>
        <v>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1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39">
        <f t="shared" si="25"/>
        <v>0.5</v>
      </c>
      <c r="BQ19" s="139">
        <f t="shared" si="26"/>
        <v>0.5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1020</v>
      </c>
      <c r="G20" s="16">
        <f>'[3]18'!G22</f>
        <v>0</v>
      </c>
      <c r="H20" s="17">
        <f t="shared" si="27"/>
        <v>1340</v>
      </c>
      <c r="I20" s="15">
        <f>'[3]18'!J22</f>
        <v>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39">
        <f t="shared" si="25"/>
        <v>0.5</v>
      </c>
      <c r="BQ20" s="139">
        <f t="shared" si="26"/>
        <v>0.5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1020</v>
      </c>
      <c r="G21" s="16">
        <f>'[3]18'!G23</f>
        <v>0</v>
      </c>
      <c r="H21" s="17">
        <f t="shared" si="27"/>
        <v>1340</v>
      </c>
      <c r="I21" s="15">
        <f>'[3]18'!J23</f>
        <v>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39">
        <f t="shared" si="25"/>
        <v>0.5</v>
      </c>
      <c r="BQ21" s="139">
        <f t="shared" si="26"/>
        <v>0.5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1020</v>
      </c>
      <c r="G22" s="16">
        <f>'[3]18'!G24</f>
        <v>0</v>
      </c>
      <c r="H22" s="17">
        <f t="shared" si="27"/>
        <v>1340</v>
      </c>
      <c r="I22" s="15">
        <f>'[3]18'!J24</f>
        <v>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39">
        <f t="shared" si="25"/>
        <v>0.5</v>
      </c>
      <c r="BQ22" s="139">
        <f t="shared" si="26"/>
        <v>0.5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1020</v>
      </c>
      <c r="G23" s="16">
        <f>'[3]18'!G25</f>
        <v>0</v>
      </c>
      <c r="H23" s="17">
        <f t="shared" si="27"/>
        <v>1340</v>
      </c>
      <c r="I23" s="15">
        <f>'[3]18'!J25</f>
        <v>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39">
        <f t="shared" si="25"/>
        <v>0.5</v>
      </c>
      <c r="BQ23" s="139">
        <f t="shared" si="26"/>
        <v>0.5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1020</v>
      </c>
      <c r="G24" s="16">
        <f>'[3]18'!G26</f>
        <v>0</v>
      </c>
      <c r="H24" s="17">
        <f t="shared" si="27"/>
        <v>1340</v>
      </c>
      <c r="I24" s="15">
        <f>'[3]18'!J26</f>
        <v>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39">
        <f t="shared" si="25"/>
        <v>0.5</v>
      </c>
      <c r="BQ24" s="139">
        <f t="shared" si="26"/>
        <v>0.5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1020</v>
      </c>
      <c r="G25" s="16">
        <f>'[3]18'!G27</f>
        <v>0</v>
      </c>
      <c r="H25" s="17">
        <f t="shared" si="27"/>
        <v>1340</v>
      </c>
      <c r="I25" s="15">
        <f>'[3]18'!J27</f>
        <v>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1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39">
        <f t="shared" si="25"/>
        <v>0.5</v>
      </c>
      <c r="BQ25" s="139">
        <f t="shared" si="26"/>
        <v>0.5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1020</v>
      </c>
      <c r="G26" s="16">
        <f>'[3]18'!G28</f>
        <v>0</v>
      </c>
      <c r="H26" s="17">
        <f t="shared" si="27"/>
        <v>1340</v>
      </c>
      <c r="I26" s="15">
        <f>'[3]18'!J28</f>
        <v>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1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39">
        <f t="shared" si="25"/>
        <v>0.5</v>
      </c>
      <c r="BQ26" s="139">
        <f t="shared" si="26"/>
        <v>0.5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1020</v>
      </c>
      <c r="G27" s="16">
        <f>'[3]18'!G29</f>
        <v>0</v>
      </c>
      <c r="H27" s="17">
        <f t="shared" si="27"/>
        <v>1340</v>
      </c>
      <c r="I27" s="15">
        <f>'[3]18'!J29</f>
        <v>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1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39">
        <f t="shared" si="25"/>
        <v>0.5</v>
      </c>
      <c r="BQ27" s="139">
        <f t="shared" si="26"/>
        <v>0.5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1020</v>
      </c>
      <c r="G28" s="16">
        <f>'[3]18'!G30</f>
        <v>0</v>
      </c>
      <c r="H28" s="17">
        <f t="shared" si="27"/>
        <v>1340</v>
      </c>
      <c r="I28" s="15">
        <f>'[3]18'!J30</f>
        <v>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1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39">
        <f t="shared" si="25"/>
        <v>0.5</v>
      </c>
      <c r="BQ28" s="139">
        <f t="shared" si="26"/>
        <v>0.5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1020</v>
      </c>
      <c r="G29" s="16">
        <f>'[3]18'!G31</f>
        <v>0</v>
      </c>
      <c r="H29" s="17">
        <f t="shared" si="27"/>
        <v>1340</v>
      </c>
      <c r="I29" s="15">
        <f>'[3]18'!J31</f>
        <v>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39">
        <f t="shared" si="25"/>
        <v>0.5</v>
      </c>
      <c r="BQ29" s="139">
        <f t="shared" si="26"/>
        <v>0.5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1020</v>
      </c>
      <c r="G30" s="16">
        <f>'[3]18'!G32</f>
        <v>0</v>
      </c>
      <c r="H30" s="17">
        <f t="shared" si="27"/>
        <v>1340</v>
      </c>
      <c r="I30" s="15">
        <f>'[3]18'!J32</f>
        <v>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39">
        <f t="shared" si="25"/>
        <v>0.5</v>
      </c>
      <c r="BQ30" s="139">
        <f t="shared" si="26"/>
        <v>0.5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1020</v>
      </c>
      <c r="G31" s="16">
        <f>'[3]18'!G33</f>
        <v>0</v>
      </c>
      <c r="H31" s="17">
        <f t="shared" si="27"/>
        <v>1340</v>
      </c>
      <c r="I31" s="15">
        <f>'[3]18'!J33</f>
        <v>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39">
        <f t="shared" si="25"/>
        <v>0.5</v>
      </c>
      <c r="BQ31" s="139">
        <f t="shared" si="26"/>
        <v>0.5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1020</v>
      </c>
      <c r="G32" s="16">
        <f>'[3]18'!G34</f>
        <v>0</v>
      </c>
      <c r="H32" s="17">
        <f t="shared" si="27"/>
        <v>1340</v>
      </c>
      <c r="I32" s="15">
        <f>'[3]18'!J34</f>
        <v>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39">
        <f t="shared" si="25"/>
        <v>0.5</v>
      </c>
      <c r="BQ32" s="139">
        <f t="shared" si="26"/>
        <v>0.5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1020</v>
      </c>
      <c r="G33" s="16">
        <f>'[3]18'!G35</f>
        <v>0</v>
      </c>
      <c r="H33" s="17">
        <f t="shared" si="27"/>
        <v>1340</v>
      </c>
      <c r="I33" s="15">
        <f>'[3]18'!J35</f>
        <v>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39">
        <f t="shared" si="25"/>
        <v>0.5</v>
      </c>
      <c r="BQ33" s="139">
        <f t="shared" si="26"/>
        <v>0.5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1020</v>
      </c>
      <c r="G34" s="16">
        <f>'[3]18'!G36</f>
        <v>0</v>
      </c>
      <c r="H34" s="17">
        <f t="shared" si="27"/>
        <v>1340</v>
      </c>
      <c r="I34" s="15">
        <f>'[3]18'!J36</f>
        <v>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39">
        <f t="shared" si="25"/>
        <v>0.5</v>
      </c>
      <c r="BQ34" s="139">
        <f t="shared" si="26"/>
        <v>0.5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1020</v>
      </c>
      <c r="G35" s="16">
        <f>'[3]18'!G37</f>
        <v>0</v>
      </c>
      <c r="H35" s="17">
        <f t="shared" si="27"/>
        <v>1340</v>
      </c>
      <c r="I35" s="15">
        <f>'[3]18'!J37</f>
        <v>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39">
        <f t="shared" si="25"/>
        <v>0.5</v>
      </c>
      <c r="BQ35" s="139">
        <f t="shared" si="26"/>
        <v>0.5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1020</v>
      </c>
      <c r="G36" s="16">
        <f>'[3]18'!G38</f>
        <v>0</v>
      </c>
      <c r="H36" s="17">
        <f t="shared" si="27"/>
        <v>1340</v>
      </c>
      <c r="I36" s="15">
        <f>'[3]18'!J38</f>
        <v>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39">
        <f t="shared" si="25"/>
        <v>0.5</v>
      </c>
      <c r="BQ36" s="139">
        <f t="shared" si="26"/>
        <v>0.5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1020</v>
      </c>
      <c r="G37" s="16">
        <f>'[3]18'!G39</f>
        <v>0</v>
      </c>
      <c r="H37" s="17">
        <f t="shared" si="27"/>
        <v>1340</v>
      </c>
      <c r="I37" s="15">
        <f>'[3]18'!J39</f>
        <v>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39">
        <f t="shared" si="25"/>
        <v>0.5</v>
      </c>
      <c r="BQ37" s="139">
        <f t="shared" si="26"/>
        <v>0.5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1020</v>
      </c>
      <c r="G38" s="16">
        <f>'[3]18'!G40</f>
        <v>0</v>
      </c>
      <c r="H38" s="17">
        <f t="shared" si="27"/>
        <v>1340</v>
      </c>
      <c r="I38" s="15">
        <f>'[3]18'!J40</f>
        <v>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39">
        <f t="shared" si="25"/>
        <v>0.5</v>
      </c>
      <c r="BQ38" s="139">
        <f t="shared" si="26"/>
        <v>0.5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1010</v>
      </c>
      <c r="G39" s="16">
        <f>'[3]18'!G41</f>
        <v>0</v>
      </c>
      <c r="H39" s="17">
        <f t="shared" si="27"/>
        <v>1330</v>
      </c>
      <c r="I39" s="15">
        <f>'[3]18'!J41</f>
        <v>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39">
        <f t="shared" si="25"/>
        <v>0.5</v>
      </c>
      <c r="BQ39" s="139">
        <f t="shared" si="26"/>
        <v>0.5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1010</v>
      </c>
      <c r="G40" s="16">
        <f>'[3]18'!G42</f>
        <v>0</v>
      </c>
      <c r="H40" s="17">
        <f t="shared" si="27"/>
        <v>1330</v>
      </c>
      <c r="I40" s="15">
        <f>'[3]18'!J42</f>
        <v>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39">
        <f t="shared" si="25"/>
        <v>0.5</v>
      </c>
      <c r="BQ40" s="139">
        <f t="shared" si="26"/>
        <v>0.5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1010</v>
      </c>
      <c r="G41" s="16">
        <f>'[3]18'!G43</f>
        <v>0</v>
      </c>
      <c r="H41" s="17">
        <f t="shared" si="27"/>
        <v>1330</v>
      </c>
      <c r="I41" s="15">
        <f>'[3]18'!J43</f>
        <v>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1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39">
        <f t="shared" si="25"/>
        <v>0.5</v>
      </c>
      <c r="BQ41" s="139">
        <f t="shared" si="26"/>
        <v>0.5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1010</v>
      </c>
      <c r="G42" s="16">
        <f>'[3]18'!G44</f>
        <v>0</v>
      </c>
      <c r="H42" s="17">
        <f t="shared" si="27"/>
        <v>1330</v>
      </c>
      <c r="I42" s="15">
        <f>'[3]18'!J44</f>
        <v>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1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39">
        <f t="shared" si="25"/>
        <v>0.5</v>
      </c>
      <c r="BQ42" s="139">
        <f t="shared" si="26"/>
        <v>0.5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1010</v>
      </c>
      <c r="G43" s="16">
        <f>'[3]18'!G45</f>
        <v>0</v>
      </c>
      <c r="H43" s="17">
        <f t="shared" si="27"/>
        <v>1330</v>
      </c>
      <c r="I43" s="15">
        <f>'[3]18'!J45</f>
        <v>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39">
        <f t="shared" si="25"/>
        <v>0.5</v>
      </c>
      <c r="BQ43" s="139">
        <f t="shared" si="26"/>
        <v>0.5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1010</v>
      </c>
      <c r="G44" s="16">
        <f>'[3]18'!G46</f>
        <v>0</v>
      </c>
      <c r="H44" s="17">
        <f t="shared" si="27"/>
        <v>1330</v>
      </c>
      <c r="I44" s="15">
        <f>'[3]18'!J46</f>
        <v>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39">
        <f t="shared" si="25"/>
        <v>0.5</v>
      </c>
      <c r="BQ44" s="139">
        <f t="shared" si="26"/>
        <v>0.5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1010</v>
      </c>
      <c r="G45" s="16">
        <f>'[3]18'!G47</f>
        <v>0</v>
      </c>
      <c r="H45" s="17">
        <f t="shared" si="27"/>
        <v>1330</v>
      </c>
      <c r="I45" s="15">
        <f>'[3]18'!J47</f>
        <v>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1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39">
        <f t="shared" si="25"/>
        <v>0.5</v>
      </c>
      <c r="BQ45" s="139">
        <f t="shared" si="26"/>
        <v>0.5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1010</v>
      </c>
      <c r="G46" s="16">
        <f>'[3]18'!G48</f>
        <v>0</v>
      </c>
      <c r="H46" s="17">
        <f t="shared" si="27"/>
        <v>1330</v>
      </c>
      <c r="I46" s="15">
        <f>'[3]18'!J48</f>
        <v>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39">
        <f t="shared" si="25"/>
        <v>0.5</v>
      </c>
      <c r="BQ46" s="139">
        <f t="shared" si="26"/>
        <v>0.5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1010</v>
      </c>
      <c r="G47" s="16">
        <f>'[3]18'!G49</f>
        <v>0</v>
      </c>
      <c r="H47" s="17">
        <f t="shared" si="27"/>
        <v>1330</v>
      </c>
      <c r="I47" s="15">
        <f>'[3]18'!J49</f>
        <v>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39">
        <f t="shared" si="25"/>
        <v>0.5</v>
      </c>
      <c r="BQ47" s="139">
        <f t="shared" si="26"/>
        <v>0.5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1010</v>
      </c>
      <c r="G48" s="16">
        <f>'[3]18'!G50</f>
        <v>0</v>
      </c>
      <c r="H48" s="17">
        <f t="shared" si="27"/>
        <v>1330</v>
      </c>
      <c r="I48" s="15">
        <f>'[3]18'!J50</f>
        <v>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1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39">
        <f t="shared" si="25"/>
        <v>0.5</v>
      </c>
      <c r="BQ48" s="139">
        <f t="shared" si="26"/>
        <v>0.5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1010</v>
      </c>
      <c r="G49" s="16">
        <f>'[3]18'!G51</f>
        <v>0</v>
      </c>
      <c r="H49" s="17">
        <f t="shared" si="27"/>
        <v>1330</v>
      </c>
      <c r="I49" s="15">
        <f>'[3]18'!J51</f>
        <v>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1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39">
        <f t="shared" si="25"/>
        <v>0.5</v>
      </c>
      <c r="BQ49" s="139">
        <f t="shared" si="26"/>
        <v>0.5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1010</v>
      </c>
      <c r="G50" s="16">
        <f>'[3]18'!G52</f>
        <v>0</v>
      </c>
      <c r="H50" s="17">
        <f t="shared" si="27"/>
        <v>1330</v>
      </c>
      <c r="I50" s="15">
        <f>'[3]18'!J52</f>
        <v>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1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39">
        <f t="shared" si="25"/>
        <v>0.5</v>
      </c>
      <c r="BQ50" s="139">
        <f t="shared" si="26"/>
        <v>0.5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980</v>
      </c>
      <c r="G51" s="16">
        <f>'[3]18'!G53</f>
        <v>0</v>
      </c>
      <c r="H51" s="17">
        <f t="shared" si="27"/>
        <v>1300</v>
      </c>
      <c r="I51" s="15">
        <f>'[3]18'!J53</f>
        <v>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1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39">
        <f t="shared" si="25"/>
        <v>0.5</v>
      </c>
      <c r="BQ51" s="139">
        <f t="shared" si="26"/>
        <v>0.5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980</v>
      </c>
      <c r="G52" s="16">
        <f>'[3]18'!G54</f>
        <v>0</v>
      </c>
      <c r="H52" s="17">
        <f t="shared" si="27"/>
        <v>1300</v>
      </c>
      <c r="I52" s="15">
        <f>'[3]18'!J54</f>
        <v>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1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39">
        <f t="shared" si="25"/>
        <v>0.5</v>
      </c>
      <c r="BQ52" s="139">
        <f t="shared" si="26"/>
        <v>0.5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980</v>
      </c>
      <c r="G53" s="16">
        <f>'[3]18'!G55</f>
        <v>0</v>
      </c>
      <c r="H53" s="17">
        <f t="shared" si="27"/>
        <v>1300</v>
      </c>
      <c r="I53" s="15">
        <f>'[3]18'!J55</f>
        <v>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1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39">
        <f t="shared" si="25"/>
        <v>0.5</v>
      </c>
      <c r="BQ53" s="139">
        <f t="shared" si="26"/>
        <v>0.5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980</v>
      </c>
      <c r="G54" s="16">
        <f>'[3]18'!G56</f>
        <v>0</v>
      </c>
      <c r="H54" s="17">
        <f t="shared" si="27"/>
        <v>1300</v>
      </c>
      <c r="I54" s="15">
        <f>'[3]18'!J56</f>
        <v>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1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39">
        <f t="shared" si="25"/>
        <v>0.5</v>
      </c>
      <c r="BQ54" s="139">
        <f t="shared" si="26"/>
        <v>0.5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980</v>
      </c>
      <c r="G55" s="16">
        <f>'[3]18'!G57</f>
        <v>0</v>
      </c>
      <c r="H55" s="17">
        <f t="shared" si="27"/>
        <v>1300</v>
      </c>
      <c r="I55" s="15">
        <f>'[3]18'!J57</f>
        <v>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1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39">
        <f t="shared" si="25"/>
        <v>0.5</v>
      </c>
      <c r="BQ55" s="139">
        <f t="shared" si="26"/>
        <v>0.5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980</v>
      </c>
      <c r="G56" s="16">
        <f>'[3]18'!G58</f>
        <v>0</v>
      </c>
      <c r="H56" s="17">
        <f t="shared" si="27"/>
        <v>1300</v>
      </c>
      <c r="I56" s="15">
        <f>'[3]18'!J58</f>
        <v>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1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39">
        <f t="shared" si="25"/>
        <v>0.5</v>
      </c>
      <c r="BQ56" s="139">
        <f t="shared" si="26"/>
        <v>0.5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980</v>
      </c>
      <c r="G57" s="16">
        <f>'[3]18'!G59</f>
        <v>0</v>
      </c>
      <c r="H57" s="17">
        <f t="shared" si="27"/>
        <v>1300</v>
      </c>
      <c r="I57" s="15">
        <f>'[3]18'!J59</f>
        <v>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39">
        <f t="shared" si="25"/>
        <v>0.5</v>
      </c>
      <c r="BQ57" s="139">
        <f t="shared" si="26"/>
        <v>0.5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980</v>
      </c>
      <c r="G58" s="16">
        <f>'[3]18'!G60</f>
        <v>0</v>
      </c>
      <c r="H58" s="17">
        <f t="shared" si="27"/>
        <v>1300</v>
      </c>
      <c r="I58" s="15">
        <f>'[3]18'!J60</f>
        <v>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1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39">
        <f t="shared" si="25"/>
        <v>0.5</v>
      </c>
      <c r="BQ58" s="139">
        <f t="shared" si="26"/>
        <v>0.5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980</v>
      </c>
      <c r="G59" s="16">
        <f>'[3]18'!G61</f>
        <v>0</v>
      </c>
      <c r="H59" s="17">
        <f t="shared" si="27"/>
        <v>1300</v>
      </c>
      <c r="I59" s="15">
        <f>'[3]18'!J61</f>
        <v>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39">
        <f t="shared" si="25"/>
        <v>0.5</v>
      </c>
      <c r="BQ59" s="139">
        <f t="shared" si="26"/>
        <v>0.5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980</v>
      </c>
      <c r="G60" s="16">
        <f>'[3]18'!G62</f>
        <v>0</v>
      </c>
      <c r="H60" s="17">
        <f t="shared" si="27"/>
        <v>1300</v>
      </c>
      <c r="I60" s="15">
        <f>'[3]18'!J62</f>
        <v>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39">
        <f t="shared" si="25"/>
        <v>0.5</v>
      </c>
      <c r="BQ60" s="139">
        <f t="shared" si="26"/>
        <v>0.5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980</v>
      </c>
      <c r="G61" s="16">
        <f>'[3]18'!G63</f>
        <v>0</v>
      </c>
      <c r="H61" s="17">
        <f t="shared" si="27"/>
        <v>1300</v>
      </c>
      <c r="I61" s="15">
        <f>'[3]18'!J63</f>
        <v>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1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39">
        <f t="shared" si="25"/>
        <v>0.5</v>
      </c>
      <c r="BQ61" s="139">
        <f t="shared" si="26"/>
        <v>0.5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980</v>
      </c>
      <c r="G62" s="16">
        <f>'[3]18'!G64</f>
        <v>0</v>
      </c>
      <c r="H62" s="17">
        <f t="shared" si="27"/>
        <v>1300</v>
      </c>
      <c r="I62" s="15">
        <f>'[3]18'!J64</f>
        <v>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1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39">
        <f t="shared" si="25"/>
        <v>0.5</v>
      </c>
      <c r="BQ62" s="139">
        <f t="shared" si="26"/>
        <v>0.5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980</v>
      </c>
      <c r="G63" s="16">
        <f>'[3]18'!G65</f>
        <v>0</v>
      </c>
      <c r="H63" s="17">
        <f t="shared" si="27"/>
        <v>1300</v>
      </c>
      <c r="I63" s="15">
        <f>'[3]18'!J65</f>
        <v>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1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39">
        <f t="shared" si="25"/>
        <v>0.5</v>
      </c>
      <c r="BQ63" s="139">
        <f t="shared" si="26"/>
        <v>0.5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980</v>
      </c>
      <c r="G64" s="16">
        <f>'[3]18'!G66</f>
        <v>0</v>
      </c>
      <c r="H64" s="17">
        <f t="shared" si="27"/>
        <v>1300</v>
      </c>
      <c r="I64" s="15">
        <f>'[3]18'!J66</f>
        <v>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1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39">
        <f t="shared" si="25"/>
        <v>0.5</v>
      </c>
      <c r="BQ64" s="139">
        <f t="shared" si="26"/>
        <v>0.5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980</v>
      </c>
      <c r="G65" s="16">
        <f>'[3]18'!G67</f>
        <v>0</v>
      </c>
      <c r="H65" s="17">
        <f t="shared" si="27"/>
        <v>1300</v>
      </c>
      <c r="I65" s="15">
        <f>'[3]18'!J67</f>
        <v>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1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39">
        <f t="shared" si="25"/>
        <v>0.5</v>
      </c>
      <c r="BQ65" s="139">
        <f t="shared" si="26"/>
        <v>0.5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980</v>
      </c>
      <c r="G66" s="16">
        <f>'[3]18'!G68</f>
        <v>0</v>
      </c>
      <c r="H66" s="17">
        <f t="shared" si="27"/>
        <v>1300</v>
      </c>
      <c r="I66" s="15">
        <f>'[3]18'!J68</f>
        <v>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1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39">
        <f t="shared" si="25"/>
        <v>0.5</v>
      </c>
      <c r="BQ66" s="139">
        <f t="shared" si="26"/>
        <v>0.5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980</v>
      </c>
      <c r="G67" s="16">
        <f>'[3]18'!G69</f>
        <v>0</v>
      </c>
      <c r="H67" s="17">
        <f t="shared" si="27"/>
        <v>1300</v>
      </c>
      <c r="I67" s="15">
        <f>'[3]18'!J69</f>
        <v>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1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39">
        <f t="shared" si="25"/>
        <v>0.5</v>
      </c>
      <c r="BQ67" s="139">
        <f t="shared" si="26"/>
        <v>0.5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980</v>
      </c>
      <c r="G68" s="16">
        <f>'[3]18'!G70</f>
        <v>0</v>
      </c>
      <c r="H68" s="17">
        <f t="shared" si="27"/>
        <v>1300</v>
      </c>
      <c r="I68" s="15">
        <f>'[3]18'!J70</f>
        <v>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1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39">
        <f t="shared" ref="BP68:BP98" si="57">BL68-BN68</f>
        <v>0.5</v>
      </c>
      <c r="BQ68" s="139">
        <f t="shared" ref="BQ68:BQ98" si="58">BM68-BO68</f>
        <v>0.5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980</v>
      </c>
      <c r="G69" s="16">
        <f>'[3]18'!G71</f>
        <v>0</v>
      </c>
      <c r="H69" s="17">
        <f t="shared" ref="H69:H98" si="59">SUM(B69:G69)</f>
        <v>1300</v>
      </c>
      <c r="I69" s="15">
        <f>'[3]18'!J71</f>
        <v>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1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39">
        <f t="shared" si="57"/>
        <v>0.5</v>
      </c>
      <c r="BQ69" s="139">
        <f t="shared" si="58"/>
        <v>0.5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980</v>
      </c>
      <c r="G70" s="16">
        <f>'[3]18'!G72</f>
        <v>0</v>
      </c>
      <c r="H70" s="17">
        <f t="shared" si="59"/>
        <v>1300</v>
      </c>
      <c r="I70" s="15">
        <f>'[3]18'!J72</f>
        <v>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1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39">
        <f t="shared" si="57"/>
        <v>0.5</v>
      </c>
      <c r="BQ70" s="139">
        <f t="shared" si="58"/>
        <v>0.5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980</v>
      </c>
      <c r="G71" s="16">
        <f>'[3]18'!G73</f>
        <v>0</v>
      </c>
      <c r="H71" s="17">
        <f t="shared" si="59"/>
        <v>1300</v>
      </c>
      <c r="I71" s="15">
        <f>'[3]18'!J73</f>
        <v>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39">
        <f t="shared" si="57"/>
        <v>0.5</v>
      </c>
      <c r="BQ71" s="139">
        <f t="shared" si="58"/>
        <v>0.5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980</v>
      </c>
      <c r="G72" s="16">
        <f>'[3]18'!G74</f>
        <v>0</v>
      </c>
      <c r="H72" s="17">
        <f t="shared" si="59"/>
        <v>1300</v>
      </c>
      <c r="I72" s="15">
        <f>'[3]18'!J74</f>
        <v>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39">
        <f t="shared" si="57"/>
        <v>0.5</v>
      </c>
      <c r="BQ72" s="139">
        <f t="shared" si="58"/>
        <v>0.5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980</v>
      </c>
      <c r="G73" s="16">
        <f>'[3]18'!G75</f>
        <v>0</v>
      </c>
      <c r="H73" s="17">
        <f t="shared" si="59"/>
        <v>1300</v>
      </c>
      <c r="I73" s="15">
        <f>'[3]18'!J75</f>
        <v>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39">
        <f t="shared" si="57"/>
        <v>0.5</v>
      </c>
      <c r="BQ73" s="139">
        <f t="shared" si="58"/>
        <v>0.5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980</v>
      </c>
      <c r="G74" s="16">
        <f>'[3]18'!G76</f>
        <v>0</v>
      </c>
      <c r="H74" s="17">
        <f t="shared" si="59"/>
        <v>1300</v>
      </c>
      <c r="I74" s="15">
        <f>'[3]18'!J76</f>
        <v>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39">
        <f t="shared" si="57"/>
        <v>0.5</v>
      </c>
      <c r="BQ74" s="139">
        <f t="shared" si="58"/>
        <v>0.5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1000</v>
      </c>
      <c r="G75" s="16">
        <f>'[3]18'!G77</f>
        <v>0</v>
      </c>
      <c r="H75" s="17">
        <f t="shared" si="59"/>
        <v>1320</v>
      </c>
      <c r="I75" s="15">
        <f>'[3]18'!J77</f>
        <v>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39">
        <f t="shared" si="57"/>
        <v>0.5</v>
      </c>
      <c r="BQ75" s="139">
        <f t="shared" si="58"/>
        <v>0.5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1000</v>
      </c>
      <c r="G76" s="16">
        <f>'[3]18'!G78</f>
        <v>0</v>
      </c>
      <c r="H76" s="17">
        <f t="shared" si="59"/>
        <v>1320</v>
      </c>
      <c r="I76" s="15">
        <f>'[3]18'!J78</f>
        <v>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39">
        <f t="shared" si="57"/>
        <v>0.5</v>
      </c>
      <c r="BQ76" s="139">
        <f t="shared" si="58"/>
        <v>0.5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1000</v>
      </c>
      <c r="G77" s="16">
        <f>'[3]18'!G79</f>
        <v>0</v>
      </c>
      <c r="H77" s="17">
        <f t="shared" si="59"/>
        <v>1320</v>
      </c>
      <c r="I77" s="15">
        <f>'[3]18'!J79</f>
        <v>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1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39">
        <f t="shared" si="57"/>
        <v>0.5</v>
      </c>
      <c r="BQ77" s="139">
        <f t="shared" si="58"/>
        <v>0.5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1000</v>
      </c>
      <c r="G78" s="16">
        <f>'[3]18'!G80</f>
        <v>0</v>
      </c>
      <c r="H78" s="17">
        <f t="shared" si="59"/>
        <v>1320</v>
      </c>
      <c r="I78" s="15">
        <f>'[3]18'!J80</f>
        <v>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1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39">
        <f t="shared" si="57"/>
        <v>0.5</v>
      </c>
      <c r="BQ78" s="139">
        <f t="shared" si="58"/>
        <v>0.5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1000</v>
      </c>
      <c r="G79" s="16">
        <f>'[3]18'!G81</f>
        <v>0</v>
      </c>
      <c r="H79" s="17">
        <f t="shared" si="59"/>
        <v>1320</v>
      </c>
      <c r="I79" s="15">
        <f>'[3]18'!J81</f>
        <v>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-0.33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-0.33</v>
      </c>
      <c r="AE79" s="8">
        <f t="shared" si="43"/>
        <v>-0.33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-0.33</v>
      </c>
      <c r="AL79" s="8">
        <f t="shared" si="35"/>
        <v>0.66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0.66</v>
      </c>
      <c r="AT79" s="8">
        <v>0</v>
      </c>
      <c r="AU79" s="8">
        <v>0</v>
      </c>
      <c r="AW79" s="204">
        <v>-0.33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-0.33</v>
      </c>
      <c r="BD79" s="204">
        <v>-0.33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-0.33</v>
      </c>
      <c r="BL79" s="8">
        <f t="shared" si="53"/>
        <v>0</v>
      </c>
      <c r="BM79" s="8">
        <f t="shared" si="54"/>
        <v>0</v>
      </c>
      <c r="BN79" s="8">
        <f t="shared" si="55"/>
        <v>-0.33</v>
      </c>
      <c r="BO79" s="8">
        <f t="shared" si="56"/>
        <v>-0.33</v>
      </c>
      <c r="BP79" s="139">
        <f t="shared" si="57"/>
        <v>0.33</v>
      </c>
      <c r="BQ79" s="139">
        <f t="shared" si="58"/>
        <v>0.33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1000</v>
      </c>
      <c r="G80" s="16">
        <f>'[3]18'!G82</f>
        <v>0</v>
      </c>
      <c r="H80" s="17">
        <f t="shared" si="59"/>
        <v>1320</v>
      </c>
      <c r="I80" s="15">
        <f>'[3]18'!J82</f>
        <v>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-0.33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-0.33</v>
      </c>
      <c r="AE80" s="8">
        <f t="shared" si="43"/>
        <v>-0.33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-0.33</v>
      </c>
      <c r="AL80" s="8">
        <f t="shared" si="35"/>
        <v>0.66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0.66</v>
      </c>
      <c r="AT80" s="8">
        <v>0</v>
      </c>
      <c r="AU80" s="8">
        <v>0</v>
      </c>
      <c r="AW80" s="204">
        <v>-0.33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-0.33</v>
      </c>
      <c r="BD80" s="204">
        <v>-0.33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-0.33</v>
      </c>
      <c r="BL80" s="8">
        <f t="shared" si="53"/>
        <v>0</v>
      </c>
      <c r="BM80" s="8">
        <f t="shared" si="54"/>
        <v>0</v>
      </c>
      <c r="BN80" s="8">
        <f t="shared" si="55"/>
        <v>-0.33</v>
      </c>
      <c r="BO80" s="8">
        <f t="shared" si="56"/>
        <v>-0.33</v>
      </c>
      <c r="BP80" s="139">
        <f t="shared" si="57"/>
        <v>0.33</v>
      </c>
      <c r="BQ80" s="139">
        <f t="shared" si="58"/>
        <v>0.33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1000</v>
      </c>
      <c r="G81" s="16">
        <f>'[3]18'!G83</f>
        <v>0</v>
      </c>
      <c r="H81" s="17">
        <f t="shared" si="59"/>
        <v>1320</v>
      </c>
      <c r="I81" s="15">
        <f>'[3]18'!J83</f>
        <v>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-0.33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-0.33</v>
      </c>
      <c r="AE81" s="8">
        <f t="shared" si="43"/>
        <v>-0.33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-0.33</v>
      </c>
      <c r="AL81" s="8">
        <f t="shared" si="35"/>
        <v>0.66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0.66</v>
      </c>
      <c r="AT81" s="8">
        <v>0</v>
      </c>
      <c r="AU81" s="8">
        <v>0</v>
      </c>
      <c r="AW81" s="204">
        <v>-0.33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-0.33</v>
      </c>
      <c r="BD81" s="204">
        <v>-0.33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-0.33</v>
      </c>
      <c r="BL81" s="8">
        <f t="shared" si="53"/>
        <v>0</v>
      </c>
      <c r="BM81" s="8">
        <f t="shared" si="54"/>
        <v>0</v>
      </c>
      <c r="BN81" s="8">
        <f t="shared" si="55"/>
        <v>-0.33</v>
      </c>
      <c r="BO81" s="8">
        <f t="shared" si="56"/>
        <v>-0.33</v>
      </c>
      <c r="BP81" s="139">
        <f t="shared" si="57"/>
        <v>0.33</v>
      </c>
      <c r="BQ81" s="139">
        <f t="shared" si="58"/>
        <v>0.33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1000</v>
      </c>
      <c r="G82" s="16">
        <f>'[3]18'!G84</f>
        <v>0</v>
      </c>
      <c r="H82" s="17">
        <f t="shared" si="59"/>
        <v>1320</v>
      </c>
      <c r="I82" s="15">
        <f>'[3]18'!J84</f>
        <v>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-0.33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-0.33</v>
      </c>
      <c r="AE82" s="8">
        <f t="shared" si="43"/>
        <v>-0.33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-0.33</v>
      </c>
      <c r="AL82" s="8">
        <f t="shared" si="35"/>
        <v>0.66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0.66</v>
      </c>
      <c r="AT82" s="8">
        <v>0</v>
      </c>
      <c r="AU82" s="8">
        <v>0</v>
      </c>
      <c r="AW82" s="204">
        <v>-0.33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-0.33</v>
      </c>
      <c r="BD82" s="204">
        <v>-0.33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-0.33</v>
      </c>
      <c r="BL82" s="8">
        <f t="shared" si="53"/>
        <v>0</v>
      </c>
      <c r="BM82" s="8">
        <f t="shared" si="54"/>
        <v>0</v>
      </c>
      <c r="BN82" s="8">
        <f t="shared" si="55"/>
        <v>-0.33</v>
      </c>
      <c r="BO82" s="8">
        <f t="shared" si="56"/>
        <v>-0.33</v>
      </c>
      <c r="BP82" s="139">
        <f t="shared" si="57"/>
        <v>0.33</v>
      </c>
      <c r="BQ82" s="139">
        <f t="shared" si="58"/>
        <v>0.33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1000</v>
      </c>
      <c r="G83" s="16">
        <f>'[3]18'!G85</f>
        <v>0</v>
      </c>
      <c r="H83" s="17">
        <f t="shared" si="59"/>
        <v>1320</v>
      </c>
      <c r="I83" s="15">
        <f>'[3]18'!J85</f>
        <v>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-0.33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-0.33</v>
      </c>
      <c r="AE83" s="8">
        <f t="shared" si="43"/>
        <v>-0.33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-0.33</v>
      </c>
      <c r="AL83" s="8">
        <f t="shared" si="35"/>
        <v>0.66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0.66</v>
      </c>
      <c r="AT83" s="8">
        <v>0</v>
      </c>
      <c r="AU83" s="8">
        <v>0</v>
      </c>
      <c r="AW83" s="204">
        <v>-0.33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-0.33</v>
      </c>
      <c r="BD83" s="204">
        <v>-0.33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-0.33</v>
      </c>
      <c r="BL83" s="8">
        <f t="shared" si="53"/>
        <v>0</v>
      </c>
      <c r="BM83" s="8">
        <f t="shared" si="54"/>
        <v>0</v>
      </c>
      <c r="BN83" s="8">
        <f t="shared" si="55"/>
        <v>-0.33</v>
      </c>
      <c r="BO83" s="8">
        <f t="shared" si="56"/>
        <v>-0.33</v>
      </c>
      <c r="BP83" s="139">
        <f t="shared" si="57"/>
        <v>0.33</v>
      </c>
      <c r="BQ83" s="139">
        <f t="shared" si="58"/>
        <v>0.33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1000</v>
      </c>
      <c r="G84" s="16">
        <f>'[3]18'!G86</f>
        <v>0</v>
      </c>
      <c r="H84" s="17">
        <f t="shared" si="59"/>
        <v>1320</v>
      </c>
      <c r="I84" s="15">
        <f>'[3]18'!J86</f>
        <v>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-0.33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-0.33</v>
      </c>
      <c r="AE84" s="8">
        <f t="shared" si="43"/>
        <v>-0.33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-0.33</v>
      </c>
      <c r="AL84" s="8">
        <f t="shared" si="35"/>
        <v>0.66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0.66</v>
      </c>
      <c r="AT84" s="8">
        <v>0</v>
      </c>
      <c r="AU84" s="8">
        <v>0</v>
      </c>
      <c r="AW84" s="204">
        <v>-0.33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-0.33</v>
      </c>
      <c r="BD84" s="204">
        <v>-0.33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-0.33</v>
      </c>
      <c r="BL84" s="8">
        <f t="shared" si="53"/>
        <v>0</v>
      </c>
      <c r="BM84" s="8">
        <f t="shared" si="54"/>
        <v>0</v>
      </c>
      <c r="BN84" s="8">
        <f t="shared" si="55"/>
        <v>-0.33</v>
      </c>
      <c r="BO84" s="8">
        <f t="shared" si="56"/>
        <v>-0.33</v>
      </c>
      <c r="BP84" s="139">
        <f t="shared" si="57"/>
        <v>0.33</v>
      </c>
      <c r="BQ84" s="139">
        <f t="shared" si="58"/>
        <v>0.33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1000</v>
      </c>
      <c r="G85" s="16">
        <f>'[3]18'!G87</f>
        <v>0</v>
      </c>
      <c r="H85" s="17">
        <f t="shared" si="59"/>
        <v>1320</v>
      </c>
      <c r="I85" s="15">
        <f>'[3]18'!J87</f>
        <v>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-0.33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-0.33</v>
      </c>
      <c r="AE85" s="8">
        <f t="shared" si="43"/>
        <v>-0.33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-0.33</v>
      </c>
      <c r="AL85" s="8">
        <f t="shared" si="35"/>
        <v>0.66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0.66</v>
      </c>
      <c r="AT85" s="8">
        <v>0</v>
      </c>
      <c r="AU85" s="8">
        <v>0</v>
      </c>
      <c r="AW85" s="204">
        <v>-0.33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-0.33</v>
      </c>
      <c r="BD85" s="204">
        <v>-0.33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-0.33</v>
      </c>
      <c r="BL85" s="8">
        <f t="shared" si="53"/>
        <v>0</v>
      </c>
      <c r="BM85" s="8">
        <f t="shared" si="54"/>
        <v>0</v>
      </c>
      <c r="BN85" s="8">
        <f t="shared" si="55"/>
        <v>-0.33</v>
      </c>
      <c r="BO85" s="8">
        <f t="shared" si="56"/>
        <v>-0.33</v>
      </c>
      <c r="BP85" s="139">
        <f t="shared" si="57"/>
        <v>0.33</v>
      </c>
      <c r="BQ85" s="139">
        <f t="shared" si="58"/>
        <v>0.33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1000</v>
      </c>
      <c r="G86" s="16">
        <f>'[3]18'!G88</f>
        <v>0</v>
      </c>
      <c r="H86" s="17">
        <f t="shared" si="59"/>
        <v>1320</v>
      </c>
      <c r="I86" s="15">
        <f>'[3]18'!J88</f>
        <v>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-0.33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-0.33</v>
      </c>
      <c r="AE86" s="8">
        <f t="shared" si="43"/>
        <v>-0.33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-0.33</v>
      </c>
      <c r="AL86" s="8">
        <f t="shared" si="35"/>
        <v>0.66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0.66</v>
      </c>
      <c r="AT86" s="8">
        <v>0</v>
      </c>
      <c r="AU86" s="8">
        <v>0</v>
      </c>
      <c r="AW86" s="204">
        <v>-0.33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-0.33</v>
      </c>
      <c r="BD86" s="204">
        <v>-0.33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-0.33</v>
      </c>
      <c r="BL86" s="8">
        <f t="shared" si="53"/>
        <v>0</v>
      </c>
      <c r="BM86" s="8">
        <f t="shared" si="54"/>
        <v>0</v>
      </c>
      <c r="BN86" s="8">
        <f t="shared" si="55"/>
        <v>-0.33</v>
      </c>
      <c r="BO86" s="8">
        <f t="shared" si="56"/>
        <v>-0.33</v>
      </c>
      <c r="BP86" s="139">
        <f t="shared" si="57"/>
        <v>0.33</v>
      </c>
      <c r="BQ86" s="139">
        <f t="shared" si="58"/>
        <v>0.33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1000</v>
      </c>
      <c r="G87" s="16">
        <f>'[3]18'!G89</f>
        <v>0</v>
      </c>
      <c r="H87" s="17">
        <f t="shared" si="59"/>
        <v>1320</v>
      </c>
      <c r="I87" s="15">
        <f>'[3]18'!J89</f>
        <v>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-0.33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-0.33</v>
      </c>
      <c r="AE87" s="8">
        <f t="shared" si="43"/>
        <v>-0.33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-0.33</v>
      </c>
      <c r="AL87" s="8">
        <f t="shared" si="35"/>
        <v>0.66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0.66</v>
      </c>
      <c r="AT87" s="8">
        <v>0</v>
      </c>
      <c r="AU87" s="8">
        <v>0</v>
      </c>
      <c r="AW87" s="204">
        <v>-0.33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-0.33</v>
      </c>
      <c r="BD87" s="204">
        <v>-0.33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-0.33</v>
      </c>
      <c r="BL87" s="8">
        <f t="shared" si="53"/>
        <v>0</v>
      </c>
      <c r="BM87" s="8">
        <f t="shared" si="54"/>
        <v>0</v>
      </c>
      <c r="BN87" s="8">
        <f t="shared" si="55"/>
        <v>-0.33</v>
      </c>
      <c r="BO87" s="8">
        <f t="shared" si="56"/>
        <v>-0.33</v>
      </c>
      <c r="BP87" s="139">
        <f t="shared" si="57"/>
        <v>0.33</v>
      </c>
      <c r="BQ87" s="139">
        <f t="shared" si="58"/>
        <v>0.33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1000</v>
      </c>
      <c r="G88" s="16">
        <f>'[3]18'!G90</f>
        <v>0</v>
      </c>
      <c r="H88" s="17">
        <f t="shared" si="59"/>
        <v>1320</v>
      </c>
      <c r="I88" s="15">
        <f>'[3]18'!J90</f>
        <v>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-0.33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-0.33</v>
      </c>
      <c r="AE88" s="8">
        <f t="shared" si="43"/>
        <v>-0.33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-0.33</v>
      </c>
      <c r="AL88" s="8">
        <f t="shared" si="35"/>
        <v>0.66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0.66</v>
      </c>
      <c r="AT88" s="8">
        <v>0</v>
      </c>
      <c r="AU88" s="8">
        <v>0</v>
      </c>
      <c r="AW88" s="204">
        <v>-0.33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-0.33</v>
      </c>
      <c r="BD88" s="204">
        <v>-0.33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-0.33</v>
      </c>
      <c r="BL88" s="8">
        <f t="shared" si="53"/>
        <v>0</v>
      </c>
      <c r="BM88" s="8">
        <f t="shared" si="54"/>
        <v>0</v>
      </c>
      <c r="BN88" s="8">
        <f t="shared" si="55"/>
        <v>-0.33</v>
      </c>
      <c r="BO88" s="8">
        <f t="shared" si="56"/>
        <v>-0.33</v>
      </c>
      <c r="BP88" s="139">
        <f t="shared" si="57"/>
        <v>0.33</v>
      </c>
      <c r="BQ88" s="139">
        <f t="shared" si="58"/>
        <v>0.33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1000</v>
      </c>
      <c r="G89" s="16">
        <f>'[3]18'!G91</f>
        <v>0</v>
      </c>
      <c r="H89" s="17">
        <f t="shared" si="59"/>
        <v>1320</v>
      </c>
      <c r="I89" s="15">
        <f>'[3]18'!J91</f>
        <v>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-0.33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-0.33</v>
      </c>
      <c r="AE89" s="8">
        <f t="shared" si="43"/>
        <v>-0.33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-0.33</v>
      </c>
      <c r="AL89" s="8">
        <f t="shared" si="35"/>
        <v>0.66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0.66</v>
      </c>
      <c r="AT89" s="8">
        <v>0</v>
      </c>
      <c r="AU89" s="8">
        <v>0</v>
      </c>
      <c r="AW89" s="204">
        <v>-0.33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-0.33</v>
      </c>
      <c r="BD89" s="204">
        <v>-0.33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-0.33</v>
      </c>
      <c r="BL89" s="8">
        <f t="shared" si="53"/>
        <v>0</v>
      </c>
      <c r="BM89" s="8">
        <f t="shared" si="54"/>
        <v>0</v>
      </c>
      <c r="BN89" s="8">
        <f t="shared" si="55"/>
        <v>-0.33</v>
      </c>
      <c r="BO89" s="8">
        <f t="shared" si="56"/>
        <v>-0.33</v>
      </c>
      <c r="BP89" s="139">
        <f t="shared" si="57"/>
        <v>0.33</v>
      </c>
      <c r="BQ89" s="139">
        <f t="shared" si="58"/>
        <v>0.33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1000</v>
      </c>
      <c r="G90" s="16">
        <f>'[3]18'!G92</f>
        <v>0</v>
      </c>
      <c r="H90" s="17">
        <f t="shared" si="59"/>
        <v>1320</v>
      </c>
      <c r="I90" s="15">
        <f>'[3]18'!J92</f>
        <v>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-0.33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-0.33</v>
      </c>
      <c r="AE90" s="8">
        <f t="shared" si="43"/>
        <v>-0.33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-0.33</v>
      </c>
      <c r="AL90" s="8">
        <f t="shared" si="35"/>
        <v>0.66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0.66</v>
      </c>
      <c r="AT90" s="8">
        <v>0</v>
      </c>
      <c r="AU90" s="8">
        <v>0</v>
      </c>
      <c r="AW90" s="204">
        <v>-0.33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-0.33</v>
      </c>
      <c r="BD90" s="204">
        <v>-0.33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-0.33</v>
      </c>
      <c r="BL90" s="8">
        <f t="shared" si="53"/>
        <v>0</v>
      </c>
      <c r="BM90" s="8">
        <f t="shared" si="54"/>
        <v>0</v>
      </c>
      <c r="BN90" s="8">
        <f t="shared" si="55"/>
        <v>-0.33</v>
      </c>
      <c r="BO90" s="8">
        <f t="shared" si="56"/>
        <v>-0.33</v>
      </c>
      <c r="BP90" s="139">
        <f t="shared" si="57"/>
        <v>0.33</v>
      </c>
      <c r="BQ90" s="139">
        <f t="shared" si="58"/>
        <v>0.33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1000</v>
      </c>
      <c r="G91" s="16">
        <f>'[3]18'!G93</f>
        <v>0</v>
      </c>
      <c r="H91" s="17">
        <f t="shared" si="59"/>
        <v>1320</v>
      </c>
      <c r="I91" s="15">
        <f>'[3]18'!J93</f>
        <v>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-0.33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-0.33</v>
      </c>
      <c r="AE91" s="8">
        <f t="shared" si="43"/>
        <v>-0.33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-0.33</v>
      </c>
      <c r="AL91" s="8">
        <f t="shared" si="35"/>
        <v>0.66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0.66</v>
      </c>
      <c r="AT91" s="8">
        <v>0</v>
      </c>
      <c r="AU91" s="8">
        <v>0</v>
      </c>
      <c r="AW91" s="204">
        <v>-0.33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-0.33</v>
      </c>
      <c r="BD91" s="204">
        <v>-0.33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-0.33</v>
      </c>
      <c r="BL91" s="8">
        <f t="shared" si="53"/>
        <v>0</v>
      </c>
      <c r="BM91" s="8">
        <f t="shared" si="54"/>
        <v>0</v>
      </c>
      <c r="BN91" s="8">
        <f t="shared" si="55"/>
        <v>-0.33</v>
      </c>
      <c r="BO91" s="8">
        <f t="shared" si="56"/>
        <v>-0.33</v>
      </c>
      <c r="BP91" s="139">
        <f t="shared" si="57"/>
        <v>0.33</v>
      </c>
      <c r="BQ91" s="139">
        <f t="shared" si="58"/>
        <v>0.33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1000</v>
      </c>
      <c r="G92" s="16">
        <f>'[3]18'!G94</f>
        <v>0</v>
      </c>
      <c r="H92" s="17">
        <f t="shared" si="59"/>
        <v>1320</v>
      </c>
      <c r="I92" s="15">
        <f>'[3]18'!J94</f>
        <v>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-0.33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-0.33</v>
      </c>
      <c r="AE92" s="8">
        <f t="shared" si="43"/>
        <v>-0.33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-0.33</v>
      </c>
      <c r="AL92" s="8">
        <f t="shared" si="35"/>
        <v>0.66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0.66</v>
      </c>
      <c r="AT92" s="8">
        <v>0</v>
      </c>
      <c r="AU92" s="8">
        <v>0</v>
      </c>
      <c r="AW92" s="204">
        <v>-0.33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-0.33</v>
      </c>
      <c r="BD92" s="204">
        <v>-0.33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-0.33</v>
      </c>
      <c r="BL92" s="8">
        <f t="shared" si="53"/>
        <v>0</v>
      </c>
      <c r="BM92" s="8">
        <f t="shared" si="54"/>
        <v>0</v>
      </c>
      <c r="BN92" s="8">
        <f t="shared" si="55"/>
        <v>-0.33</v>
      </c>
      <c r="BO92" s="8">
        <f t="shared" si="56"/>
        <v>-0.33</v>
      </c>
      <c r="BP92" s="139">
        <f t="shared" si="57"/>
        <v>0.33</v>
      </c>
      <c r="BQ92" s="139">
        <f t="shared" si="58"/>
        <v>0.33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1000</v>
      </c>
      <c r="G93" s="16">
        <f>'[3]18'!G95</f>
        <v>0</v>
      </c>
      <c r="H93" s="17">
        <f t="shared" si="59"/>
        <v>1320</v>
      </c>
      <c r="I93" s="15">
        <f>'[3]18'!J95</f>
        <v>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-0.33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-0.33</v>
      </c>
      <c r="AE93" s="8">
        <f t="shared" si="43"/>
        <v>-0.33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-0.33</v>
      </c>
      <c r="AL93" s="8">
        <f t="shared" si="35"/>
        <v>0.66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0.66</v>
      </c>
      <c r="AT93" s="8">
        <v>0</v>
      </c>
      <c r="AU93" s="8">
        <v>0</v>
      </c>
      <c r="AW93" s="204">
        <v>-0.33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-0.33</v>
      </c>
      <c r="BD93" s="204">
        <v>-0.33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-0.33</v>
      </c>
      <c r="BL93" s="8">
        <f t="shared" si="53"/>
        <v>0</v>
      </c>
      <c r="BM93" s="8">
        <f t="shared" si="54"/>
        <v>0</v>
      </c>
      <c r="BN93" s="8">
        <f t="shared" si="55"/>
        <v>-0.33</v>
      </c>
      <c r="BO93" s="8">
        <f t="shared" si="56"/>
        <v>-0.33</v>
      </c>
      <c r="BP93" s="139">
        <f t="shared" si="57"/>
        <v>0.33</v>
      </c>
      <c r="BQ93" s="139">
        <f t="shared" si="58"/>
        <v>0.33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1000</v>
      </c>
      <c r="G94" s="16">
        <f>'[3]18'!G96</f>
        <v>0</v>
      </c>
      <c r="H94" s="17">
        <f t="shared" si="59"/>
        <v>1320</v>
      </c>
      <c r="I94" s="15">
        <f>'[3]18'!J96</f>
        <v>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-0.33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-0.33</v>
      </c>
      <c r="AE94" s="8">
        <f t="shared" si="43"/>
        <v>-0.33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-0.33</v>
      </c>
      <c r="AL94" s="8">
        <f t="shared" si="35"/>
        <v>0.66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0.66</v>
      </c>
      <c r="AT94" s="8">
        <v>0</v>
      </c>
      <c r="AU94" s="8">
        <v>0</v>
      </c>
      <c r="AW94" s="204">
        <v>-0.33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-0.33</v>
      </c>
      <c r="BD94" s="204">
        <v>-0.33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-0.33</v>
      </c>
      <c r="BL94" s="8">
        <f t="shared" si="53"/>
        <v>0</v>
      </c>
      <c r="BM94" s="8">
        <f t="shared" si="54"/>
        <v>0</v>
      </c>
      <c r="BN94" s="8">
        <f t="shared" si="55"/>
        <v>-0.33</v>
      </c>
      <c r="BO94" s="8">
        <f t="shared" si="56"/>
        <v>-0.33</v>
      </c>
      <c r="BP94" s="139">
        <f t="shared" si="57"/>
        <v>0.33</v>
      </c>
      <c r="BQ94" s="139">
        <f t="shared" si="58"/>
        <v>0.33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1000</v>
      </c>
      <c r="G95" s="16">
        <f>'[3]18'!G97</f>
        <v>0</v>
      </c>
      <c r="H95" s="17">
        <f t="shared" si="59"/>
        <v>1320</v>
      </c>
      <c r="I95" s="15">
        <f>'[3]18'!J97</f>
        <v>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-0.33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-0.33</v>
      </c>
      <c r="AE95" s="8">
        <f t="shared" si="43"/>
        <v>-0.33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-0.33</v>
      </c>
      <c r="AL95" s="8">
        <f t="shared" si="35"/>
        <v>0.66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0.66</v>
      </c>
      <c r="AT95" s="8">
        <v>0</v>
      </c>
      <c r="AU95" s="8">
        <v>0</v>
      </c>
      <c r="AW95" s="204">
        <v>-0.33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-0.33</v>
      </c>
      <c r="BD95" s="204">
        <v>-0.33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-0.33</v>
      </c>
      <c r="BL95" s="8">
        <f t="shared" si="53"/>
        <v>0</v>
      </c>
      <c r="BM95" s="8">
        <f t="shared" si="54"/>
        <v>0</v>
      </c>
      <c r="BN95" s="8">
        <f t="shared" si="55"/>
        <v>-0.33</v>
      </c>
      <c r="BO95" s="8">
        <f t="shared" si="56"/>
        <v>-0.33</v>
      </c>
      <c r="BP95" s="139">
        <f t="shared" si="57"/>
        <v>0.33</v>
      </c>
      <c r="BQ95" s="139">
        <f t="shared" si="58"/>
        <v>0.33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1000</v>
      </c>
      <c r="G96" s="16">
        <f>'[3]18'!G98</f>
        <v>0</v>
      </c>
      <c r="H96" s="17">
        <f t="shared" si="59"/>
        <v>1320</v>
      </c>
      <c r="I96" s="15">
        <f>'[3]18'!J98</f>
        <v>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-0.33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-0.33</v>
      </c>
      <c r="AE96" s="8">
        <f t="shared" si="43"/>
        <v>-0.33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-0.33</v>
      </c>
      <c r="AL96" s="8">
        <f t="shared" si="35"/>
        <v>0.66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0.66</v>
      </c>
      <c r="AT96" s="8">
        <v>0</v>
      </c>
      <c r="AU96" s="8">
        <v>0</v>
      </c>
      <c r="AW96" s="204">
        <v>-0.33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-0.33</v>
      </c>
      <c r="BD96" s="204">
        <v>-0.33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-0.33</v>
      </c>
      <c r="BL96" s="8">
        <f t="shared" si="53"/>
        <v>0</v>
      </c>
      <c r="BM96" s="8">
        <f t="shared" si="54"/>
        <v>0</v>
      </c>
      <c r="BN96" s="8">
        <f t="shared" si="55"/>
        <v>-0.33</v>
      </c>
      <c r="BO96" s="8">
        <f t="shared" si="56"/>
        <v>-0.33</v>
      </c>
      <c r="BP96" s="139">
        <f t="shared" si="57"/>
        <v>0.33</v>
      </c>
      <c r="BQ96" s="139">
        <f t="shared" si="58"/>
        <v>0.33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1000</v>
      </c>
      <c r="G97" s="16">
        <f>'[3]18'!G99</f>
        <v>0</v>
      </c>
      <c r="H97" s="17">
        <f t="shared" si="59"/>
        <v>1320</v>
      </c>
      <c r="I97" s="15">
        <f>'[3]18'!J99</f>
        <v>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-0.33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-0.33</v>
      </c>
      <c r="AE97" s="8">
        <f t="shared" si="43"/>
        <v>-0.33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-0.33</v>
      </c>
      <c r="AL97" s="8">
        <f t="shared" si="35"/>
        <v>0.66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0.66</v>
      </c>
      <c r="AT97" s="8">
        <v>0</v>
      </c>
      <c r="AU97" s="8">
        <v>0</v>
      </c>
      <c r="AW97" s="204">
        <v>-0.33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-0.33</v>
      </c>
      <c r="BD97" s="204">
        <v>-0.33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-0.33</v>
      </c>
      <c r="BL97" s="8">
        <f t="shared" si="53"/>
        <v>0</v>
      </c>
      <c r="BM97" s="8">
        <f t="shared" si="54"/>
        <v>0</v>
      </c>
      <c r="BN97" s="8">
        <f t="shared" si="55"/>
        <v>-0.33</v>
      </c>
      <c r="BO97" s="8">
        <f t="shared" si="56"/>
        <v>-0.33</v>
      </c>
      <c r="BP97" s="139">
        <f t="shared" si="57"/>
        <v>0.33</v>
      </c>
      <c r="BQ97" s="139">
        <f t="shared" si="58"/>
        <v>0.33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1000</v>
      </c>
      <c r="G98" s="16">
        <f>'[3]18'!G100</f>
        <v>0</v>
      </c>
      <c r="H98" s="17">
        <f t="shared" si="59"/>
        <v>1320</v>
      </c>
      <c r="I98" s="15">
        <f>'[3]18'!J100</f>
        <v>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-0.33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-0.33</v>
      </c>
      <c r="AE98" s="8">
        <f t="shared" si="43"/>
        <v>-0.33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-0.33</v>
      </c>
      <c r="AL98" s="8">
        <f t="shared" si="35"/>
        <v>0.66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0.66</v>
      </c>
      <c r="AT98" s="8">
        <v>0</v>
      </c>
      <c r="AU98" s="8">
        <v>0</v>
      </c>
      <c r="AW98" s="204">
        <v>-0.33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-0.33</v>
      </c>
      <c r="BD98" s="204">
        <v>-0.33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-0.33</v>
      </c>
      <c r="BL98" s="8">
        <f t="shared" si="53"/>
        <v>0</v>
      </c>
      <c r="BM98" s="8">
        <f t="shared" si="54"/>
        <v>0</v>
      </c>
      <c r="BN98" s="8">
        <f t="shared" si="55"/>
        <v>-0.33</v>
      </c>
      <c r="BO98" s="8">
        <f t="shared" si="56"/>
        <v>-0.33</v>
      </c>
      <c r="BP98" s="139">
        <f t="shared" si="57"/>
        <v>0.33</v>
      </c>
      <c r="BQ98" s="139">
        <f t="shared" si="58"/>
        <v>0.33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-1.1149999999999992E-2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-1.1149999999999992E-2</v>
      </c>
      <c r="AE99" s="15">
        <f t="shared" si="62"/>
        <v>-1.1149999999999992E-2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-1.1149999999999992E-2</v>
      </c>
      <c r="AL99" s="15">
        <f t="shared" si="62"/>
        <v>2.2299999999999983E-2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2.2299999999999983E-2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-1.1149999999999992E-2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-1.1149999999999992E-2</v>
      </c>
      <c r="BD99" s="15">
        <f t="shared" si="62"/>
        <v>-1.1149999999999992E-2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-1.1149999999999992E-2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-1.1149999999999992E-2</v>
      </c>
      <c r="BO99" s="15">
        <f t="shared" si="63"/>
        <v>-1.1149999999999992E-2</v>
      </c>
      <c r="BP99" s="15">
        <f t="shared" si="63"/>
        <v>1.1149999999999992E-2</v>
      </c>
      <c r="BQ99" s="15">
        <f t="shared" si="63"/>
        <v>1.1149999999999992E-2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45614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45614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29</v>
      </c>
      <c r="F3">
        <f>B3+C3</f>
        <v>60</v>
      </c>
      <c r="G3">
        <f>D3+E3-X3</f>
        <v>28.6</v>
      </c>
      <c r="H3" s="113"/>
      <c r="I3">
        <f>BRPL_EOD!AA3+BRPL_EOD!AB3</f>
        <v>12.46</v>
      </c>
      <c r="J3">
        <f>BYPL_EOD!AA3+BYPL_EOD!AB3</f>
        <v>6.24</v>
      </c>
      <c r="K3">
        <f>MES_EOD!AA3+MES_EOD!AB3</f>
        <v>0</v>
      </c>
      <c r="L3">
        <f>NDMC_EOD!AA3+NDMC_EOD!AB3</f>
        <v>1.49</v>
      </c>
      <c r="M3">
        <f>TPDDL_EOD!AA3+TPDDL_EOD!AB3</f>
        <v>8.15</v>
      </c>
      <c r="N3">
        <f t="shared" ref="N3:N66" si="0">SUM(I3:M3)</f>
        <v>28.340000000000003</v>
      </c>
      <c r="O3" s="113">
        <f t="shared" ref="O3:O66" si="1">G3-N3</f>
        <v>0.25999999999999801</v>
      </c>
      <c r="P3">
        <v>12.574311926605505</v>
      </c>
      <c r="Q3">
        <v>6.2972477064220183</v>
      </c>
      <c r="R3">
        <v>0</v>
      </c>
      <c r="S3">
        <v>1.5036697247706421</v>
      </c>
      <c r="T3">
        <v>8.2247706422018343</v>
      </c>
      <c r="U3" s="115">
        <f t="shared" ref="U3:U66" si="2">SUM(P3:T3)</f>
        <v>28.6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29</v>
      </c>
      <c r="F4">
        <f t="shared" ref="F4:F67" si="4">B4+C4</f>
        <v>60</v>
      </c>
      <c r="G4">
        <f t="shared" ref="G4:G67" si="5">D4+E4-X4</f>
        <v>28.6</v>
      </c>
      <c r="H4" s="113"/>
      <c r="I4">
        <f>BRPL_EOD!AA4+BRPL_EOD!AB4</f>
        <v>12.46</v>
      </c>
      <c r="J4">
        <f>BYPL_EOD!AA4+BYPL_EOD!AB4</f>
        <v>6.24</v>
      </c>
      <c r="K4">
        <f>MES_EOD!AA4+MES_EOD!AB4</f>
        <v>0</v>
      </c>
      <c r="L4">
        <f>NDMC_EOD!AA4+NDMC_EOD!AB4</f>
        <v>1.49</v>
      </c>
      <c r="M4">
        <f>TPDDL_EOD!AA4+TPDDL_EOD!AB4</f>
        <v>8.15</v>
      </c>
      <c r="N4">
        <f t="shared" si="0"/>
        <v>28.340000000000003</v>
      </c>
      <c r="O4" s="113">
        <f t="shared" si="1"/>
        <v>0.25999999999999801</v>
      </c>
      <c r="P4">
        <v>12.574311926605505</v>
      </c>
      <c r="Q4">
        <v>6.2972477064220183</v>
      </c>
      <c r="R4">
        <v>0</v>
      </c>
      <c r="S4">
        <v>1.5036697247706421</v>
      </c>
      <c r="T4">
        <v>8.2247706422018343</v>
      </c>
      <c r="U4" s="115">
        <f t="shared" si="2"/>
        <v>28.6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29</v>
      </c>
      <c r="F5">
        <f t="shared" si="4"/>
        <v>60</v>
      </c>
      <c r="G5">
        <f t="shared" si="5"/>
        <v>28.6</v>
      </c>
      <c r="H5" s="113"/>
      <c r="I5">
        <f>BRPL_EOD!AA5+BRPL_EOD!AB5</f>
        <v>12.46</v>
      </c>
      <c r="J5">
        <f>BYPL_EOD!AA5+BYPL_EOD!AB5</f>
        <v>6.24</v>
      </c>
      <c r="K5">
        <f>MES_EOD!AA5+MES_EOD!AB5</f>
        <v>0</v>
      </c>
      <c r="L5">
        <f>NDMC_EOD!AA5+NDMC_EOD!AB5</f>
        <v>1.49</v>
      </c>
      <c r="M5">
        <f>TPDDL_EOD!AA5+TPDDL_EOD!AB5</f>
        <v>8.15</v>
      </c>
      <c r="N5">
        <f t="shared" si="0"/>
        <v>28.340000000000003</v>
      </c>
      <c r="O5" s="113">
        <f t="shared" si="1"/>
        <v>0.25999999999999801</v>
      </c>
      <c r="P5">
        <v>12.574311926605505</v>
      </c>
      <c r="Q5">
        <v>6.2972477064220183</v>
      </c>
      <c r="R5">
        <v>0</v>
      </c>
      <c r="S5">
        <v>1.5036697247706421</v>
      </c>
      <c r="T5">
        <v>8.2247706422018343</v>
      </c>
      <c r="U5" s="115">
        <f t="shared" si="2"/>
        <v>28.6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29</v>
      </c>
      <c r="F6">
        <f t="shared" si="4"/>
        <v>60</v>
      </c>
      <c r="G6">
        <f t="shared" si="5"/>
        <v>28.6</v>
      </c>
      <c r="H6" s="113"/>
      <c r="I6">
        <f>BRPL_EOD!AA6+BRPL_EOD!AB6</f>
        <v>12.46</v>
      </c>
      <c r="J6">
        <f>BYPL_EOD!AA6+BYPL_EOD!AB6</f>
        <v>6.24</v>
      </c>
      <c r="K6">
        <f>MES_EOD!AA6+MES_EOD!AB6</f>
        <v>0</v>
      </c>
      <c r="L6">
        <f>NDMC_EOD!AA6+NDMC_EOD!AB6</f>
        <v>1.49</v>
      </c>
      <c r="M6">
        <f>TPDDL_EOD!AA6+TPDDL_EOD!AB6</f>
        <v>8.15</v>
      </c>
      <c r="N6">
        <f t="shared" si="0"/>
        <v>28.340000000000003</v>
      </c>
      <c r="O6" s="113">
        <f t="shared" si="1"/>
        <v>0.25999999999999801</v>
      </c>
      <c r="P6">
        <v>12.574311926605505</v>
      </c>
      <c r="Q6">
        <v>6.2972477064220183</v>
      </c>
      <c r="R6">
        <v>0</v>
      </c>
      <c r="S6">
        <v>1.5036697247706421</v>
      </c>
      <c r="T6">
        <v>8.2247706422018343</v>
      </c>
      <c r="U6" s="115">
        <f t="shared" si="2"/>
        <v>28.6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29</v>
      </c>
      <c r="F7">
        <f t="shared" si="4"/>
        <v>60</v>
      </c>
      <c r="G7">
        <f t="shared" si="5"/>
        <v>28.6</v>
      </c>
      <c r="H7" s="113"/>
      <c r="I7">
        <f>BRPL_EOD!AA7+BRPL_EOD!AB7</f>
        <v>12.46</v>
      </c>
      <c r="J7">
        <f>BYPL_EOD!AA7+BYPL_EOD!AB7</f>
        <v>6.24</v>
      </c>
      <c r="K7">
        <f>MES_EOD!AA7+MES_EOD!AB7</f>
        <v>0</v>
      </c>
      <c r="L7">
        <f>NDMC_EOD!AA7+NDMC_EOD!AB7</f>
        <v>1.49</v>
      </c>
      <c r="M7">
        <f>TPDDL_EOD!AA7+TPDDL_EOD!AB7</f>
        <v>8.15</v>
      </c>
      <c r="N7">
        <f t="shared" si="0"/>
        <v>28.340000000000003</v>
      </c>
      <c r="O7" s="113">
        <f t="shared" si="1"/>
        <v>0.25999999999999801</v>
      </c>
      <c r="P7">
        <v>12.574311926605505</v>
      </c>
      <c r="Q7">
        <v>6.2972477064220183</v>
      </c>
      <c r="R7">
        <v>0</v>
      </c>
      <c r="S7">
        <v>1.5036697247706421</v>
      </c>
      <c r="T7">
        <v>8.2247706422018343</v>
      </c>
      <c r="U7" s="115">
        <f t="shared" si="2"/>
        <v>28.6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29</v>
      </c>
      <c r="F8">
        <f t="shared" si="4"/>
        <v>60</v>
      </c>
      <c r="G8">
        <f t="shared" si="5"/>
        <v>28.6</v>
      </c>
      <c r="H8" s="113"/>
      <c r="I8">
        <f>BRPL_EOD!AA8+BRPL_EOD!AB8</f>
        <v>12.46</v>
      </c>
      <c r="J8">
        <f>BYPL_EOD!AA8+BYPL_EOD!AB8</f>
        <v>6.24</v>
      </c>
      <c r="K8">
        <f>MES_EOD!AA8+MES_EOD!AB8</f>
        <v>0</v>
      </c>
      <c r="L8">
        <f>NDMC_EOD!AA8+NDMC_EOD!AB8</f>
        <v>1.49</v>
      </c>
      <c r="M8">
        <f>TPDDL_EOD!AA8+TPDDL_EOD!AB8</f>
        <v>8.15</v>
      </c>
      <c r="N8">
        <f t="shared" si="0"/>
        <v>28.340000000000003</v>
      </c>
      <c r="O8" s="113">
        <f t="shared" si="1"/>
        <v>0.25999999999999801</v>
      </c>
      <c r="P8">
        <v>12.574311926605505</v>
      </c>
      <c r="Q8">
        <v>6.2972477064220183</v>
      </c>
      <c r="R8">
        <v>0</v>
      </c>
      <c r="S8">
        <v>1.5036697247706421</v>
      </c>
      <c r="T8">
        <v>8.2247706422018343</v>
      </c>
      <c r="U8" s="115">
        <f t="shared" si="2"/>
        <v>28.6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29</v>
      </c>
      <c r="F9">
        <f t="shared" si="4"/>
        <v>60</v>
      </c>
      <c r="G9">
        <f t="shared" si="5"/>
        <v>28.6</v>
      </c>
      <c r="H9" s="113"/>
      <c r="I9">
        <f>BRPL_EOD!AA9+BRPL_EOD!AB9</f>
        <v>12.46</v>
      </c>
      <c r="J9">
        <f>BYPL_EOD!AA9+BYPL_EOD!AB9</f>
        <v>6.24</v>
      </c>
      <c r="K9">
        <f>MES_EOD!AA9+MES_EOD!AB9</f>
        <v>0</v>
      </c>
      <c r="L9">
        <f>NDMC_EOD!AA9+NDMC_EOD!AB9</f>
        <v>1.49</v>
      </c>
      <c r="M9">
        <f>TPDDL_EOD!AA9+TPDDL_EOD!AB9</f>
        <v>8.15</v>
      </c>
      <c r="N9">
        <f t="shared" si="0"/>
        <v>28.340000000000003</v>
      </c>
      <c r="O9" s="113">
        <f t="shared" si="1"/>
        <v>0.25999999999999801</v>
      </c>
      <c r="P9">
        <v>12.574311926605505</v>
      </c>
      <c r="Q9">
        <v>6.2972477064220183</v>
      </c>
      <c r="R9">
        <v>0</v>
      </c>
      <c r="S9">
        <v>1.5036697247706421</v>
      </c>
      <c r="T9">
        <v>8.2247706422018343</v>
      </c>
      <c r="U9" s="115">
        <f t="shared" si="2"/>
        <v>28.6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29</v>
      </c>
      <c r="F10">
        <f t="shared" si="4"/>
        <v>60</v>
      </c>
      <c r="G10">
        <f t="shared" si="5"/>
        <v>28.6</v>
      </c>
      <c r="H10" s="113"/>
      <c r="I10">
        <f>BRPL_EOD!AA10+BRPL_EOD!AB10</f>
        <v>12.46</v>
      </c>
      <c r="J10">
        <f>BYPL_EOD!AA10+BYPL_EOD!AB10</f>
        <v>6.24</v>
      </c>
      <c r="K10">
        <f>MES_EOD!AA10+MES_EOD!AB10</f>
        <v>0</v>
      </c>
      <c r="L10">
        <f>NDMC_EOD!AA10+NDMC_EOD!AB10</f>
        <v>1.49</v>
      </c>
      <c r="M10">
        <f>TPDDL_EOD!AA10+TPDDL_EOD!AB10</f>
        <v>8.15</v>
      </c>
      <c r="N10">
        <f t="shared" si="0"/>
        <v>28.340000000000003</v>
      </c>
      <c r="O10" s="113">
        <f t="shared" si="1"/>
        <v>0.25999999999999801</v>
      </c>
      <c r="P10">
        <v>12.574311926605505</v>
      </c>
      <c r="Q10">
        <v>6.2972477064220183</v>
      </c>
      <c r="R10">
        <v>0</v>
      </c>
      <c r="S10">
        <v>1.5036697247706421</v>
      </c>
      <c r="T10">
        <v>8.2247706422018343</v>
      </c>
      <c r="U10" s="115">
        <f t="shared" si="2"/>
        <v>28.6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29</v>
      </c>
      <c r="F11">
        <f t="shared" si="4"/>
        <v>60</v>
      </c>
      <c r="G11">
        <f t="shared" si="5"/>
        <v>28.6</v>
      </c>
      <c r="H11" s="113"/>
      <c r="I11">
        <f>BRPL_EOD!AA11+BRPL_EOD!AB11</f>
        <v>12.46</v>
      </c>
      <c r="J11">
        <f>BYPL_EOD!AA11+BYPL_EOD!AB11</f>
        <v>6.24</v>
      </c>
      <c r="K11">
        <f>MES_EOD!AA11+MES_EOD!AB11</f>
        <v>0</v>
      </c>
      <c r="L11">
        <f>NDMC_EOD!AA11+NDMC_EOD!AB11</f>
        <v>1.49</v>
      </c>
      <c r="M11">
        <f>TPDDL_EOD!AA11+TPDDL_EOD!AB11</f>
        <v>8.15</v>
      </c>
      <c r="N11">
        <f t="shared" si="0"/>
        <v>28.340000000000003</v>
      </c>
      <c r="O11" s="113">
        <f t="shared" si="1"/>
        <v>0.25999999999999801</v>
      </c>
      <c r="P11">
        <v>12.574311926605505</v>
      </c>
      <c r="Q11">
        <v>6.2972477064220183</v>
      </c>
      <c r="R11">
        <v>0</v>
      </c>
      <c r="S11">
        <v>1.5036697247706421</v>
      </c>
      <c r="T11">
        <v>8.2247706422018343</v>
      </c>
      <c r="U11" s="115">
        <f t="shared" si="2"/>
        <v>28.6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29</v>
      </c>
      <c r="F12">
        <f t="shared" si="4"/>
        <v>60</v>
      </c>
      <c r="G12">
        <f t="shared" si="5"/>
        <v>28.6</v>
      </c>
      <c r="H12" s="113"/>
      <c r="I12">
        <f>BRPL_EOD!AA12+BRPL_EOD!AB12</f>
        <v>12.46</v>
      </c>
      <c r="J12">
        <f>BYPL_EOD!AA12+BYPL_EOD!AB12</f>
        <v>6.24</v>
      </c>
      <c r="K12">
        <f>MES_EOD!AA12+MES_EOD!AB12</f>
        <v>0</v>
      </c>
      <c r="L12">
        <f>NDMC_EOD!AA12+NDMC_EOD!AB12</f>
        <v>1.49</v>
      </c>
      <c r="M12">
        <f>TPDDL_EOD!AA12+TPDDL_EOD!AB12</f>
        <v>8.15</v>
      </c>
      <c r="N12">
        <f t="shared" si="0"/>
        <v>28.340000000000003</v>
      </c>
      <c r="O12" s="113">
        <f t="shared" si="1"/>
        <v>0.25999999999999801</v>
      </c>
      <c r="P12">
        <v>12.574311926605505</v>
      </c>
      <c r="Q12">
        <v>6.2972477064220183</v>
      </c>
      <c r="R12">
        <v>0</v>
      </c>
      <c r="S12">
        <v>1.5036697247706421</v>
      </c>
      <c r="T12">
        <v>8.2247706422018343</v>
      </c>
      <c r="U12" s="115">
        <f t="shared" si="2"/>
        <v>28.6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29</v>
      </c>
      <c r="F13">
        <f t="shared" si="4"/>
        <v>60</v>
      </c>
      <c r="G13">
        <f t="shared" si="5"/>
        <v>28.6</v>
      </c>
      <c r="H13" s="113"/>
      <c r="I13">
        <f>BRPL_EOD!AA13+BRPL_EOD!AB13</f>
        <v>12.46</v>
      </c>
      <c r="J13">
        <f>BYPL_EOD!AA13+BYPL_EOD!AB13</f>
        <v>6.24</v>
      </c>
      <c r="K13">
        <f>MES_EOD!AA13+MES_EOD!AB13</f>
        <v>0</v>
      </c>
      <c r="L13">
        <f>NDMC_EOD!AA13+NDMC_EOD!AB13</f>
        <v>1.49</v>
      </c>
      <c r="M13">
        <f>TPDDL_EOD!AA13+TPDDL_EOD!AB13</f>
        <v>8.15</v>
      </c>
      <c r="N13">
        <f t="shared" si="0"/>
        <v>28.340000000000003</v>
      </c>
      <c r="O13" s="113">
        <f t="shared" si="1"/>
        <v>0.25999999999999801</v>
      </c>
      <c r="P13">
        <v>12.574311926605505</v>
      </c>
      <c r="Q13">
        <v>6.2972477064220183</v>
      </c>
      <c r="R13">
        <v>0</v>
      </c>
      <c r="S13">
        <v>1.5036697247706421</v>
      </c>
      <c r="T13">
        <v>8.2247706422018343</v>
      </c>
      <c r="U13" s="115">
        <f t="shared" si="2"/>
        <v>28.6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29</v>
      </c>
      <c r="F14">
        <f t="shared" si="4"/>
        <v>60</v>
      </c>
      <c r="G14">
        <f t="shared" si="5"/>
        <v>28.6</v>
      </c>
      <c r="H14" s="113"/>
      <c r="I14">
        <f>BRPL_EOD!AA14+BRPL_EOD!AB14</f>
        <v>12.46</v>
      </c>
      <c r="J14">
        <f>BYPL_EOD!AA14+BYPL_EOD!AB14</f>
        <v>6.24</v>
      </c>
      <c r="K14">
        <f>MES_EOD!AA14+MES_EOD!AB14</f>
        <v>0</v>
      </c>
      <c r="L14">
        <f>NDMC_EOD!AA14+NDMC_EOD!AB14</f>
        <v>1.49</v>
      </c>
      <c r="M14">
        <f>TPDDL_EOD!AA14+TPDDL_EOD!AB14</f>
        <v>8.15</v>
      </c>
      <c r="N14">
        <f t="shared" si="0"/>
        <v>28.340000000000003</v>
      </c>
      <c r="O14" s="113">
        <f t="shared" si="1"/>
        <v>0.25999999999999801</v>
      </c>
      <c r="P14">
        <v>12.574311926605505</v>
      </c>
      <c r="Q14">
        <v>6.2972477064220183</v>
      </c>
      <c r="R14">
        <v>0</v>
      </c>
      <c r="S14">
        <v>1.5036697247706421</v>
      </c>
      <c r="T14">
        <v>8.2247706422018343</v>
      </c>
      <c r="U14" s="115">
        <f t="shared" si="2"/>
        <v>28.6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29</v>
      </c>
      <c r="F15">
        <f t="shared" si="4"/>
        <v>60</v>
      </c>
      <c r="G15">
        <f t="shared" si="5"/>
        <v>28.6</v>
      </c>
      <c r="H15" s="113"/>
      <c r="I15">
        <f>BRPL_EOD!AA15+BRPL_EOD!AB15</f>
        <v>12.46</v>
      </c>
      <c r="J15">
        <f>BYPL_EOD!AA15+BYPL_EOD!AB15</f>
        <v>6.24</v>
      </c>
      <c r="K15">
        <f>MES_EOD!AA15+MES_EOD!AB15</f>
        <v>0</v>
      </c>
      <c r="L15">
        <f>NDMC_EOD!AA15+NDMC_EOD!AB15</f>
        <v>1.49</v>
      </c>
      <c r="M15">
        <f>TPDDL_EOD!AA15+TPDDL_EOD!AB15</f>
        <v>8.15</v>
      </c>
      <c r="N15">
        <f t="shared" si="0"/>
        <v>28.340000000000003</v>
      </c>
      <c r="O15" s="113">
        <f t="shared" si="1"/>
        <v>0.25999999999999801</v>
      </c>
      <c r="P15">
        <v>12.574311926605505</v>
      </c>
      <c r="Q15">
        <v>6.2972477064220183</v>
      </c>
      <c r="R15">
        <v>0</v>
      </c>
      <c r="S15">
        <v>1.5036697247706421</v>
      </c>
      <c r="T15">
        <v>8.2247706422018343</v>
      </c>
      <c r="U15" s="115">
        <f t="shared" si="2"/>
        <v>28.6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29</v>
      </c>
      <c r="F16">
        <f t="shared" si="4"/>
        <v>60</v>
      </c>
      <c r="G16">
        <f t="shared" si="5"/>
        <v>28.6</v>
      </c>
      <c r="H16" s="113"/>
      <c r="I16">
        <f>BRPL_EOD!AA16+BRPL_EOD!AB16</f>
        <v>12.46</v>
      </c>
      <c r="J16">
        <f>BYPL_EOD!AA16+BYPL_EOD!AB16</f>
        <v>6.24</v>
      </c>
      <c r="K16">
        <f>MES_EOD!AA16+MES_EOD!AB16</f>
        <v>0</v>
      </c>
      <c r="L16">
        <f>NDMC_EOD!AA16+NDMC_EOD!AB16</f>
        <v>1.49</v>
      </c>
      <c r="M16">
        <f>TPDDL_EOD!AA16+TPDDL_EOD!AB16</f>
        <v>8.15</v>
      </c>
      <c r="N16">
        <f t="shared" si="0"/>
        <v>28.340000000000003</v>
      </c>
      <c r="O16" s="113">
        <f t="shared" si="1"/>
        <v>0.25999999999999801</v>
      </c>
      <c r="P16">
        <v>12.574311926605505</v>
      </c>
      <c r="Q16">
        <v>6.2972477064220183</v>
      </c>
      <c r="R16">
        <v>0</v>
      </c>
      <c r="S16">
        <v>1.5036697247706421</v>
      </c>
      <c r="T16">
        <v>8.2247706422018343</v>
      </c>
      <c r="U16" s="115">
        <f t="shared" si="2"/>
        <v>28.6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29</v>
      </c>
      <c r="F17">
        <f t="shared" si="4"/>
        <v>60</v>
      </c>
      <c r="G17">
        <f t="shared" si="5"/>
        <v>28.6</v>
      </c>
      <c r="H17" s="113"/>
      <c r="I17">
        <f>BRPL_EOD!AA17+BRPL_EOD!AB17</f>
        <v>12.46</v>
      </c>
      <c r="J17">
        <f>BYPL_EOD!AA17+BYPL_EOD!AB17</f>
        <v>6.24</v>
      </c>
      <c r="K17">
        <f>MES_EOD!AA17+MES_EOD!AB17</f>
        <v>0</v>
      </c>
      <c r="L17">
        <f>NDMC_EOD!AA17+NDMC_EOD!AB17</f>
        <v>1.49</v>
      </c>
      <c r="M17">
        <f>TPDDL_EOD!AA17+TPDDL_EOD!AB17</f>
        <v>8.15</v>
      </c>
      <c r="N17">
        <f t="shared" si="0"/>
        <v>28.340000000000003</v>
      </c>
      <c r="O17" s="113">
        <f t="shared" si="1"/>
        <v>0.25999999999999801</v>
      </c>
      <c r="P17">
        <v>12.574311926605505</v>
      </c>
      <c r="Q17">
        <v>6.2972477064220183</v>
      </c>
      <c r="R17">
        <v>0</v>
      </c>
      <c r="S17">
        <v>1.5036697247706421</v>
      </c>
      <c r="T17">
        <v>8.2247706422018343</v>
      </c>
      <c r="U17" s="115">
        <f t="shared" si="2"/>
        <v>28.6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5">
        <f t="shared" si="2"/>
        <v>-0.39556000000000002</v>
      </c>
      <c r="V18" s="113">
        <f t="shared" si="3"/>
        <v>-4.4399999999999995E-3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5">
        <f t="shared" si="2"/>
        <v>-0.39556000000000002</v>
      </c>
      <c r="V19" s="113">
        <f t="shared" si="3"/>
        <v>-4.4399999999999995E-3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5">
        <f t="shared" si="2"/>
        <v>-0.39556000000000002</v>
      </c>
      <c r="V20" s="113">
        <f t="shared" si="3"/>
        <v>-4.4399999999999995E-3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5">
        <f t="shared" si="2"/>
        <v>-0.39556000000000002</v>
      </c>
      <c r="V21" s="113">
        <f t="shared" si="3"/>
        <v>-4.4399999999999995E-3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5">
        <f t="shared" si="2"/>
        <v>-0.39556000000000002</v>
      </c>
      <c r="V22" s="113">
        <f t="shared" si="3"/>
        <v>-4.4399999999999995E-3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5">
        <f t="shared" si="2"/>
        <v>-0.39556000000000002</v>
      </c>
      <c r="V23" s="113">
        <f t="shared" si="3"/>
        <v>-4.4399999999999995E-3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6</v>
      </c>
      <c r="F24">
        <f t="shared" si="4"/>
        <v>60</v>
      </c>
      <c r="G24">
        <f t="shared" si="5"/>
        <v>5.6</v>
      </c>
      <c r="H24" s="113"/>
      <c r="I24">
        <f>BRPL_EOD!AA24+BRPL_EOD!AB24</f>
        <v>5.12</v>
      </c>
      <c r="J24">
        <f>BYPL_EOD!AA24+BYPL_EOD!AB24</f>
        <v>0</v>
      </c>
      <c r="K24">
        <f>MES_EOD!AA24+MES_EOD!AB24</f>
        <v>0</v>
      </c>
      <c r="L24">
        <f>NDMC_EOD!AA24+NDMC_EOD!AB24</f>
        <v>0.61</v>
      </c>
      <c r="M24">
        <f>TPDDL_EOD!AA24+TPDDL_EOD!AB24</f>
        <v>0</v>
      </c>
      <c r="N24">
        <f t="shared" si="0"/>
        <v>5.73</v>
      </c>
      <c r="O24" s="113">
        <f t="shared" si="1"/>
        <v>-0.13000000000000078</v>
      </c>
      <c r="P24">
        <v>5.0038394415357761</v>
      </c>
      <c r="Q24">
        <v>0</v>
      </c>
      <c r="R24">
        <v>0</v>
      </c>
      <c r="S24">
        <v>0.59616055846422333</v>
      </c>
      <c r="T24">
        <v>0</v>
      </c>
      <c r="U24" s="115">
        <f t="shared" si="2"/>
        <v>5.6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5</v>
      </c>
      <c r="F25">
        <f t="shared" si="4"/>
        <v>60</v>
      </c>
      <c r="G25">
        <f t="shared" si="5"/>
        <v>4.5999999999999996</v>
      </c>
      <c r="H25" s="113"/>
      <c r="I25">
        <f>BRPL_EOD!AA25+BRPL_EOD!AB25</f>
        <v>4.26</v>
      </c>
      <c r="J25">
        <f>BYPL_EOD!AA25+BYPL_EOD!AB25</f>
        <v>0</v>
      </c>
      <c r="K25">
        <f>MES_EOD!AA25+MES_EOD!AB25</f>
        <v>0</v>
      </c>
      <c r="L25">
        <f>NDMC_EOD!AA25+NDMC_EOD!AB25</f>
        <v>0.51</v>
      </c>
      <c r="M25">
        <f>TPDDL_EOD!AA25+TPDDL_EOD!AB25</f>
        <v>0</v>
      </c>
      <c r="N25">
        <f t="shared" si="0"/>
        <v>4.7699999999999996</v>
      </c>
      <c r="O25" s="113">
        <f t="shared" si="1"/>
        <v>-0.16999999999999993</v>
      </c>
      <c r="P25">
        <v>4.1081761006289303</v>
      </c>
      <c r="Q25">
        <v>0</v>
      </c>
      <c r="R25">
        <v>0</v>
      </c>
      <c r="S25">
        <v>0.49182389937106918</v>
      </c>
      <c r="T25">
        <v>0</v>
      </c>
      <c r="U25" s="115">
        <f t="shared" si="2"/>
        <v>4.5999999999999996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5</v>
      </c>
      <c r="F26">
        <f t="shared" si="4"/>
        <v>60</v>
      </c>
      <c r="G26">
        <f t="shared" si="5"/>
        <v>4.5999999999999996</v>
      </c>
      <c r="H26" s="113"/>
      <c r="I26">
        <f>BRPL_EOD!AA26+BRPL_EOD!AB26</f>
        <v>4.26</v>
      </c>
      <c r="J26">
        <f>BYPL_EOD!AA26+BYPL_EOD!AB26</f>
        <v>0</v>
      </c>
      <c r="K26">
        <f>MES_EOD!AA26+MES_EOD!AB26</f>
        <v>0</v>
      </c>
      <c r="L26">
        <f>NDMC_EOD!AA26+NDMC_EOD!AB26</f>
        <v>0.51</v>
      </c>
      <c r="M26">
        <f>TPDDL_EOD!AA26+TPDDL_EOD!AB26</f>
        <v>0</v>
      </c>
      <c r="N26">
        <f t="shared" si="0"/>
        <v>4.7699999999999996</v>
      </c>
      <c r="O26" s="113">
        <f t="shared" si="1"/>
        <v>-0.16999999999999993</v>
      </c>
      <c r="P26">
        <v>4.1081761006289303</v>
      </c>
      <c r="Q26">
        <v>0</v>
      </c>
      <c r="R26">
        <v>0</v>
      </c>
      <c r="S26">
        <v>0.49182389937106918</v>
      </c>
      <c r="T26">
        <v>0</v>
      </c>
      <c r="U26" s="115">
        <f t="shared" si="2"/>
        <v>4.5999999999999996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5</v>
      </c>
      <c r="F27">
        <f t="shared" si="4"/>
        <v>60</v>
      </c>
      <c r="G27">
        <f t="shared" si="5"/>
        <v>4.5999999999999996</v>
      </c>
      <c r="H27" s="113"/>
      <c r="I27">
        <f>BRPL_EOD!AA27+BRPL_EOD!AB27</f>
        <v>4.26</v>
      </c>
      <c r="J27">
        <f>BYPL_EOD!AA27+BYPL_EOD!AB27</f>
        <v>0</v>
      </c>
      <c r="K27">
        <f>MES_EOD!AA27+MES_EOD!AB27</f>
        <v>0</v>
      </c>
      <c r="L27">
        <f>NDMC_EOD!AA27+NDMC_EOD!AB27</f>
        <v>0.51</v>
      </c>
      <c r="M27">
        <f>TPDDL_EOD!AA27+TPDDL_EOD!AB27</f>
        <v>0</v>
      </c>
      <c r="N27">
        <f t="shared" si="0"/>
        <v>4.7699999999999996</v>
      </c>
      <c r="O27" s="113">
        <f t="shared" si="1"/>
        <v>-0.16999999999999993</v>
      </c>
      <c r="P27">
        <v>4.1081761006289303</v>
      </c>
      <c r="Q27">
        <v>0</v>
      </c>
      <c r="R27">
        <v>0</v>
      </c>
      <c r="S27">
        <v>0.49182389937106918</v>
      </c>
      <c r="T27">
        <v>0</v>
      </c>
      <c r="U27" s="115">
        <f t="shared" si="2"/>
        <v>4.5999999999999996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5</v>
      </c>
      <c r="F28">
        <f t="shared" si="4"/>
        <v>60</v>
      </c>
      <c r="G28">
        <f t="shared" si="5"/>
        <v>4.5999999999999996</v>
      </c>
      <c r="H28" s="113"/>
      <c r="I28">
        <f>BRPL_EOD!AA28+BRPL_EOD!AB28</f>
        <v>4.26</v>
      </c>
      <c r="J28">
        <f>BYPL_EOD!AA28+BYPL_EOD!AB28</f>
        <v>0</v>
      </c>
      <c r="K28">
        <f>MES_EOD!AA28+MES_EOD!AB28</f>
        <v>0</v>
      </c>
      <c r="L28">
        <f>NDMC_EOD!AA28+NDMC_EOD!AB28</f>
        <v>0.51</v>
      </c>
      <c r="M28">
        <f>TPDDL_EOD!AA28+TPDDL_EOD!AB28</f>
        <v>0</v>
      </c>
      <c r="N28">
        <f t="shared" si="0"/>
        <v>4.7699999999999996</v>
      </c>
      <c r="O28" s="113">
        <f t="shared" si="1"/>
        <v>-0.16999999999999993</v>
      </c>
      <c r="P28">
        <v>4.1081761006289303</v>
      </c>
      <c r="Q28">
        <v>0</v>
      </c>
      <c r="R28">
        <v>0</v>
      </c>
      <c r="S28">
        <v>0.49182389937106918</v>
      </c>
      <c r="T28">
        <v>0</v>
      </c>
      <c r="U28" s="115">
        <f t="shared" si="2"/>
        <v>4.5999999999999996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5</v>
      </c>
      <c r="F29">
        <f t="shared" si="4"/>
        <v>60</v>
      </c>
      <c r="G29">
        <f t="shared" si="5"/>
        <v>4.5999999999999996</v>
      </c>
      <c r="H29" s="113"/>
      <c r="I29">
        <f>BRPL_EOD!AA29+BRPL_EOD!AB29</f>
        <v>4.26</v>
      </c>
      <c r="J29">
        <f>BYPL_EOD!AA29+BYPL_EOD!AB29</f>
        <v>0</v>
      </c>
      <c r="K29">
        <f>MES_EOD!AA29+MES_EOD!AB29</f>
        <v>0</v>
      </c>
      <c r="L29">
        <f>NDMC_EOD!AA29+NDMC_EOD!AB29</f>
        <v>0.51</v>
      </c>
      <c r="M29">
        <f>TPDDL_EOD!AA29+TPDDL_EOD!AB29</f>
        <v>0</v>
      </c>
      <c r="N29">
        <f t="shared" si="0"/>
        <v>4.7699999999999996</v>
      </c>
      <c r="O29" s="113">
        <f t="shared" si="1"/>
        <v>-0.16999999999999993</v>
      </c>
      <c r="P29">
        <v>4.1081761006289303</v>
      </c>
      <c r="Q29">
        <v>0</v>
      </c>
      <c r="R29">
        <v>0</v>
      </c>
      <c r="S29">
        <v>0.49182389937106918</v>
      </c>
      <c r="T29">
        <v>0</v>
      </c>
      <c r="U29" s="115">
        <f t="shared" si="2"/>
        <v>4.5999999999999996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5</v>
      </c>
      <c r="F30">
        <f t="shared" si="4"/>
        <v>60</v>
      </c>
      <c r="G30">
        <f t="shared" si="5"/>
        <v>4.5999999999999996</v>
      </c>
      <c r="H30" s="113"/>
      <c r="I30">
        <f>BRPL_EOD!AA30+BRPL_EOD!AB30</f>
        <v>4.26</v>
      </c>
      <c r="J30">
        <f>BYPL_EOD!AA30+BYPL_EOD!AB30</f>
        <v>0</v>
      </c>
      <c r="K30">
        <f>MES_EOD!AA30+MES_EOD!AB30</f>
        <v>0</v>
      </c>
      <c r="L30">
        <f>NDMC_EOD!AA30+NDMC_EOD!AB30</f>
        <v>0.51</v>
      </c>
      <c r="M30">
        <f>TPDDL_EOD!AA30+TPDDL_EOD!AB30</f>
        <v>0</v>
      </c>
      <c r="N30">
        <f t="shared" si="0"/>
        <v>4.7699999999999996</v>
      </c>
      <c r="O30" s="113">
        <f t="shared" si="1"/>
        <v>-0.16999999999999993</v>
      </c>
      <c r="P30">
        <v>4.1081761006289303</v>
      </c>
      <c r="Q30">
        <v>0</v>
      </c>
      <c r="R30">
        <v>0</v>
      </c>
      <c r="S30">
        <v>0.49182389937106918</v>
      </c>
      <c r="T30">
        <v>0</v>
      </c>
      <c r="U30" s="115">
        <f t="shared" si="2"/>
        <v>4.5999999999999996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5</v>
      </c>
      <c r="F31">
        <f t="shared" si="4"/>
        <v>60</v>
      </c>
      <c r="G31">
        <f t="shared" si="5"/>
        <v>4.5999999999999996</v>
      </c>
      <c r="H31" s="113"/>
      <c r="I31">
        <f>BRPL_EOD!AA31+BRPL_EOD!AB31</f>
        <v>4.26</v>
      </c>
      <c r="J31">
        <f>BYPL_EOD!AA31+BYPL_EOD!AB31</f>
        <v>0</v>
      </c>
      <c r="K31">
        <f>MES_EOD!AA31+MES_EOD!AB31</f>
        <v>0</v>
      </c>
      <c r="L31">
        <f>NDMC_EOD!AA31+NDMC_EOD!AB31</f>
        <v>0.51</v>
      </c>
      <c r="M31">
        <f>TPDDL_EOD!AA31+TPDDL_EOD!AB31</f>
        <v>0</v>
      </c>
      <c r="N31">
        <f t="shared" si="0"/>
        <v>4.7699999999999996</v>
      </c>
      <c r="O31" s="113">
        <f t="shared" si="1"/>
        <v>-0.16999999999999993</v>
      </c>
      <c r="P31">
        <v>4.1081761006289303</v>
      </c>
      <c r="Q31">
        <v>0</v>
      </c>
      <c r="R31">
        <v>0</v>
      </c>
      <c r="S31">
        <v>0.49182389937106918</v>
      </c>
      <c r="T31">
        <v>0</v>
      </c>
      <c r="U31" s="115">
        <f t="shared" si="2"/>
        <v>4.5999999999999996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5</v>
      </c>
      <c r="F32">
        <f t="shared" si="4"/>
        <v>60</v>
      </c>
      <c r="G32">
        <f t="shared" si="5"/>
        <v>4.5999999999999996</v>
      </c>
      <c r="H32" s="113"/>
      <c r="I32">
        <f>BRPL_EOD!AA32+BRPL_EOD!AB32</f>
        <v>4.26</v>
      </c>
      <c r="J32">
        <f>BYPL_EOD!AA32+BYPL_EOD!AB32</f>
        <v>0</v>
      </c>
      <c r="K32">
        <f>MES_EOD!AA32+MES_EOD!AB32</f>
        <v>0</v>
      </c>
      <c r="L32">
        <f>NDMC_EOD!AA32+NDMC_EOD!AB32</f>
        <v>0.51</v>
      </c>
      <c r="M32">
        <f>TPDDL_EOD!AA32+TPDDL_EOD!AB32</f>
        <v>0</v>
      </c>
      <c r="N32">
        <f t="shared" si="0"/>
        <v>4.7699999999999996</v>
      </c>
      <c r="O32" s="113">
        <f t="shared" si="1"/>
        <v>-0.16999999999999993</v>
      </c>
      <c r="P32">
        <v>4.1081761006289303</v>
      </c>
      <c r="Q32">
        <v>0</v>
      </c>
      <c r="R32">
        <v>0</v>
      </c>
      <c r="S32">
        <v>0.49182389937106918</v>
      </c>
      <c r="T32">
        <v>0</v>
      </c>
      <c r="U32" s="115">
        <f t="shared" si="2"/>
        <v>4.5999999999999996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5</v>
      </c>
      <c r="F33">
        <f t="shared" si="4"/>
        <v>60</v>
      </c>
      <c r="G33">
        <f t="shared" si="5"/>
        <v>4.5999999999999996</v>
      </c>
      <c r="H33" s="113"/>
      <c r="I33">
        <f>BRPL_EOD!AA33+BRPL_EOD!AB33</f>
        <v>4.26</v>
      </c>
      <c r="J33">
        <f>BYPL_EOD!AA33+BYPL_EOD!AB33</f>
        <v>0</v>
      </c>
      <c r="K33">
        <f>MES_EOD!AA33+MES_EOD!AB33</f>
        <v>0</v>
      </c>
      <c r="L33">
        <f>NDMC_EOD!AA33+NDMC_EOD!AB33</f>
        <v>0.51</v>
      </c>
      <c r="M33">
        <f>TPDDL_EOD!AA33+TPDDL_EOD!AB33</f>
        <v>0</v>
      </c>
      <c r="N33">
        <f t="shared" si="0"/>
        <v>4.7699999999999996</v>
      </c>
      <c r="O33" s="113">
        <f t="shared" si="1"/>
        <v>-0.16999999999999993</v>
      </c>
      <c r="P33">
        <v>4.1081761006289303</v>
      </c>
      <c r="Q33">
        <v>0</v>
      </c>
      <c r="R33">
        <v>0</v>
      </c>
      <c r="S33">
        <v>0.49182389937106918</v>
      </c>
      <c r="T33">
        <v>0</v>
      </c>
      <c r="U33" s="115">
        <f t="shared" si="2"/>
        <v>4.5999999999999996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3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3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5">
        <f t="shared" si="2"/>
        <v>-0.39556000000000002</v>
      </c>
      <c r="V34" s="113">
        <f t="shared" si="3"/>
        <v>-4.4399999999999995E-3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3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3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5">
        <f t="shared" si="2"/>
        <v>-0.39556000000000002</v>
      </c>
      <c r="V35" s="113">
        <f t="shared" si="3"/>
        <v>-4.4399999999999995E-3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30</v>
      </c>
      <c r="F36">
        <f t="shared" si="4"/>
        <v>60</v>
      </c>
      <c r="G36">
        <f t="shared" si="5"/>
        <v>29.6</v>
      </c>
      <c r="H36" s="113"/>
      <c r="I36">
        <f>BRPL_EOD!AA36+BRPL_EOD!AB36</f>
        <v>12.46</v>
      </c>
      <c r="J36">
        <f>BYPL_EOD!AA36+BYPL_EOD!AB36</f>
        <v>6.68</v>
      </c>
      <c r="K36">
        <f>MES_EOD!AA36+MES_EOD!AB36</f>
        <v>0</v>
      </c>
      <c r="L36">
        <f>NDMC_EOD!AA36+NDMC_EOD!AB36</f>
        <v>1.49</v>
      </c>
      <c r="M36">
        <f>TPDDL_EOD!AA36+TPDDL_EOD!AB36</f>
        <v>8.7100000000000009</v>
      </c>
      <c r="N36">
        <f t="shared" si="0"/>
        <v>29.34</v>
      </c>
      <c r="O36" s="113">
        <f t="shared" si="1"/>
        <v>0.26000000000000156</v>
      </c>
      <c r="P36">
        <v>12.570415814587594</v>
      </c>
      <c r="Q36">
        <v>6.7391956373551469</v>
      </c>
      <c r="R36">
        <v>0</v>
      </c>
      <c r="S36">
        <v>1.5032038173142468</v>
      </c>
      <c r="T36">
        <v>8.7871847307430144</v>
      </c>
      <c r="U36" s="115">
        <f t="shared" si="2"/>
        <v>29.600000000000005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30</v>
      </c>
      <c r="F37">
        <f t="shared" si="4"/>
        <v>60</v>
      </c>
      <c r="G37">
        <f t="shared" si="5"/>
        <v>29.6</v>
      </c>
      <c r="H37" s="113"/>
      <c r="I37">
        <f>BRPL_EOD!AA37+BRPL_EOD!AB37</f>
        <v>12.46</v>
      </c>
      <c r="J37">
        <f>BYPL_EOD!AA37+BYPL_EOD!AB37</f>
        <v>6.68</v>
      </c>
      <c r="K37">
        <f>MES_EOD!AA37+MES_EOD!AB37</f>
        <v>0</v>
      </c>
      <c r="L37">
        <f>NDMC_EOD!AA37+NDMC_EOD!AB37</f>
        <v>1.49</v>
      </c>
      <c r="M37">
        <f>TPDDL_EOD!AA37+TPDDL_EOD!AB37</f>
        <v>8.7100000000000009</v>
      </c>
      <c r="N37">
        <f t="shared" si="0"/>
        <v>29.34</v>
      </c>
      <c r="O37" s="113">
        <f t="shared" si="1"/>
        <v>0.26000000000000156</v>
      </c>
      <c r="P37">
        <v>12.570415814587594</v>
      </c>
      <c r="Q37">
        <v>6.7391956373551469</v>
      </c>
      <c r="R37">
        <v>0</v>
      </c>
      <c r="S37">
        <v>1.5032038173142468</v>
      </c>
      <c r="T37">
        <v>8.7871847307430144</v>
      </c>
      <c r="U37" s="115">
        <f t="shared" si="2"/>
        <v>29.600000000000005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30</v>
      </c>
      <c r="F38">
        <f t="shared" si="4"/>
        <v>60</v>
      </c>
      <c r="G38">
        <f t="shared" si="5"/>
        <v>29.6</v>
      </c>
      <c r="H38" s="113"/>
      <c r="I38">
        <f>BRPL_EOD!AA38+BRPL_EOD!AB38</f>
        <v>12.46</v>
      </c>
      <c r="J38">
        <f>BYPL_EOD!AA38+BYPL_EOD!AB38</f>
        <v>6.68</v>
      </c>
      <c r="K38">
        <f>MES_EOD!AA38+MES_EOD!AB38</f>
        <v>0</v>
      </c>
      <c r="L38">
        <f>NDMC_EOD!AA38+NDMC_EOD!AB38</f>
        <v>1.49</v>
      </c>
      <c r="M38">
        <f>TPDDL_EOD!AA38+TPDDL_EOD!AB38</f>
        <v>8.7100000000000009</v>
      </c>
      <c r="N38">
        <f t="shared" si="0"/>
        <v>29.34</v>
      </c>
      <c r="O38" s="113">
        <f t="shared" si="1"/>
        <v>0.26000000000000156</v>
      </c>
      <c r="P38">
        <v>12.570415814587594</v>
      </c>
      <c r="Q38">
        <v>6.7391956373551469</v>
      </c>
      <c r="R38">
        <v>0</v>
      </c>
      <c r="S38">
        <v>1.5032038173142468</v>
      </c>
      <c r="T38">
        <v>8.7871847307430144</v>
      </c>
      <c r="U38" s="115">
        <f t="shared" si="2"/>
        <v>29.600000000000005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-0.7</v>
      </c>
      <c r="E39">
        <f>GT!N39</f>
        <v>30</v>
      </c>
      <c r="F39">
        <f t="shared" si="4"/>
        <v>60</v>
      </c>
      <c r="G39">
        <f t="shared" si="5"/>
        <v>29.3</v>
      </c>
      <c r="H39" s="113"/>
      <c r="I39">
        <f>BRPL_EOD!AA39+BRPL_EOD!AB39</f>
        <v>12.46</v>
      </c>
      <c r="J39">
        <f>BYPL_EOD!AA39+BYPL_EOD!AB39</f>
        <v>6.68</v>
      </c>
      <c r="K39">
        <f>MES_EOD!AA39+MES_EOD!AB39</f>
        <v>0</v>
      </c>
      <c r="L39">
        <f>NDMC_EOD!AA39+NDMC_EOD!AB39</f>
        <v>1.49</v>
      </c>
      <c r="M39">
        <f>TPDDL_EOD!AA39+TPDDL_EOD!AB39</f>
        <v>8.7100000000000009</v>
      </c>
      <c r="N39">
        <f t="shared" si="0"/>
        <v>29.34</v>
      </c>
      <c r="O39" s="113">
        <f t="shared" si="1"/>
        <v>-3.9999999999999147E-2</v>
      </c>
      <c r="P39">
        <v>12.44301295160191</v>
      </c>
      <c r="Q39">
        <v>6.670892978868439</v>
      </c>
      <c r="R39">
        <v>0</v>
      </c>
      <c r="S39">
        <v>1.4879686434901158</v>
      </c>
      <c r="T39">
        <v>8.6981254260395371</v>
      </c>
      <c r="U39" s="115">
        <f t="shared" si="2"/>
        <v>29.300000000000004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-0.7</v>
      </c>
      <c r="E40">
        <f>GT!N40</f>
        <v>30</v>
      </c>
      <c r="F40">
        <f t="shared" si="4"/>
        <v>60</v>
      </c>
      <c r="G40">
        <f t="shared" si="5"/>
        <v>29.3</v>
      </c>
      <c r="H40" s="113"/>
      <c r="I40">
        <f>BRPL_EOD!AA40+BRPL_EOD!AB40</f>
        <v>12.46</v>
      </c>
      <c r="J40">
        <f>BYPL_EOD!AA40+BYPL_EOD!AB40</f>
        <v>6.68</v>
      </c>
      <c r="K40">
        <f>MES_EOD!AA40+MES_EOD!AB40</f>
        <v>0</v>
      </c>
      <c r="L40">
        <f>NDMC_EOD!AA40+NDMC_EOD!AB40</f>
        <v>1.49</v>
      </c>
      <c r="M40">
        <f>TPDDL_EOD!AA40+TPDDL_EOD!AB40</f>
        <v>8.7100000000000009</v>
      </c>
      <c r="N40">
        <f t="shared" si="0"/>
        <v>29.34</v>
      </c>
      <c r="O40" s="113">
        <f t="shared" si="1"/>
        <v>-3.9999999999999147E-2</v>
      </c>
      <c r="P40">
        <v>12.44301295160191</v>
      </c>
      <c r="Q40">
        <v>6.670892978868439</v>
      </c>
      <c r="R40">
        <v>0</v>
      </c>
      <c r="S40">
        <v>1.4879686434901158</v>
      </c>
      <c r="T40">
        <v>8.6981254260395371</v>
      </c>
      <c r="U40" s="115">
        <f t="shared" si="2"/>
        <v>29.300000000000004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-0.7</v>
      </c>
      <c r="E41">
        <f>GT!N41</f>
        <v>30</v>
      </c>
      <c r="F41">
        <f t="shared" si="4"/>
        <v>60</v>
      </c>
      <c r="G41">
        <f t="shared" si="5"/>
        <v>29.3</v>
      </c>
      <c r="H41" s="113"/>
      <c r="I41">
        <f>BRPL_EOD!AA41+BRPL_EOD!AB41</f>
        <v>12.46</v>
      </c>
      <c r="J41">
        <f>BYPL_EOD!AA41+BYPL_EOD!AB41</f>
        <v>6.68</v>
      </c>
      <c r="K41">
        <f>MES_EOD!AA41+MES_EOD!AB41</f>
        <v>0</v>
      </c>
      <c r="L41">
        <f>NDMC_EOD!AA41+NDMC_EOD!AB41</f>
        <v>1.49</v>
      </c>
      <c r="M41">
        <f>TPDDL_EOD!AA41+TPDDL_EOD!AB41</f>
        <v>8.7100000000000009</v>
      </c>
      <c r="N41">
        <f t="shared" si="0"/>
        <v>29.34</v>
      </c>
      <c r="O41" s="113">
        <f t="shared" si="1"/>
        <v>-3.9999999999999147E-2</v>
      </c>
      <c r="P41">
        <v>12.44301295160191</v>
      </c>
      <c r="Q41">
        <v>6.670892978868439</v>
      </c>
      <c r="R41">
        <v>0</v>
      </c>
      <c r="S41">
        <v>1.4879686434901158</v>
      </c>
      <c r="T41">
        <v>8.6981254260395371</v>
      </c>
      <c r="U41" s="115">
        <f t="shared" si="2"/>
        <v>29.300000000000004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-0.7</v>
      </c>
      <c r="E42">
        <f>GT!N42</f>
        <v>30</v>
      </c>
      <c r="F42">
        <f t="shared" si="4"/>
        <v>60</v>
      </c>
      <c r="G42">
        <f t="shared" si="5"/>
        <v>29.3</v>
      </c>
      <c r="H42" s="113"/>
      <c r="I42">
        <f>BRPL_EOD!AA42+BRPL_EOD!AB42</f>
        <v>12.46</v>
      </c>
      <c r="J42">
        <f>BYPL_EOD!AA42+BYPL_EOD!AB42</f>
        <v>6.68</v>
      </c>
      <c r="K42">
        <f>MES_EOD!AA42+MES_EOD!AB42</f>
        <v>0</v>
      </c>
      <c r="L42">
        <f>NDMC_EOD!AA42+NDMC_EOD!AB42</f>
        <v>1.49</v>
      </c>
      <c r="M42">
        <f>TPDDL_EOD!AA42+TPDDL_EOD!AB42</f>
        <v>8.7100000000000009</v>
      </c>
      <c r="N42">
        <f t="shared" si="0"/>
        <v>29.34</v>
      </c>
      <c r="O42" s="113">
        <f t="shared" si="1"/>
        <v>-3.9999999999999147E-2</v>
      </c>
      <c r="P42">
        <v>12.44301295160191</v>
      </c>
      <c r="Q42">
        <v>6.670892978868439</v>
      </c>
      <c r="R42">
        <v>0</v>
      </c>
      <c r="S42">
        <v>1.4879686434901158</v>
      </c>
      <c r="T42">
        <v>8.6981254260395371</v>
      </c>
      <c r="U42" s="115">
        <f t="shared" si="2"/>
        <v>29.300000000000004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-0.7</v>
      </c>
      <c r="E43">
        <f>GT!N43</f>
        <v>30</v>
      </c>
      <c r="F43">
        <f t="shared" si="4"/>
        <v>60</v>
      </c>
      <c r="G43">
        <f t="shared" si="5"/>
        <v>29.3</v>
      </c>
      <c r="H43" s="113"/>
      <c r="I43">
        <f>BRPL_EOD!AA43+BRPL_EOD!AB43</f>
        <v>12.46</v>
      </c>
      <c r="J43">
        <f>BYPL_EOD!AA43+BYPL_EOD!AB43</f>
        <v>6.68</v>
      </c>
      <c r="K43">
        <f>MES_EOD!AA43+MES_EOD!AB43</f>
        <v>0</v>
      </c>
      <c r="L43">
        <f>NDMC_EOD!AA43+NDMC_EOD!AB43</f>
        <v>1.49</v>
      </c>
      <c r="M43">
        <f>TPDDL_EOD!AA43+TPDDL_EOD!AB43</f>
        <v>8.7100000000000009</v>
      </c>
      <c r="N43">
        <f t="shared" si="0"/>
        <v>29.34</v>
      </c>
      <c r="O43" s="113">
        <f t="shared" si="1"/>
        <v>-3.9999999999999147E-2</v>
      </c>
      <c r="P43">
        <v>12.44301295160191</v>
      </c>
      <c r="Q43">
        <v>6.670892978868439</v>
      </c>
      <c r="R43">
        <v>0</v>
      </c>
      <c r="S43">
        <v>1.4879686434901158</v>
      </c>
      <c r="T43">
        <v>8.6981254260395371</v>
      </c>
      <c r="U43" s="115">
        <f t="shared" si="2"/>
        <v>29.300000000000004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-0.7</v>
      </c>
      <c r="E44">
        <f>GT!N44</f>
        <v>30</v>
      </c>
      <c r="F44">
        <f t="shared" si="4"/>
        <v>60</v>
      </c>
      <c r="G44">
        <f t="shared" si="5"/>
        <v>29.3</v>
      </c>
      <c r="H44" s="113"/>
      <c r="I44">
        <f>BRPL_EOD!AA44+BRPL_EOD!AB44</f>
        <v>12.46</v>
      </c>
      <c r="J44">
        <f>BYPL_EOD!AA44+BYPL_EOD!AB44</f>
        <v>6.68</v>
      </c>
      <c r="K44">
        <f>MES_EOD!AA44+MES_EOD!AB44</f>
        <v>0</v>
      </c>
      <c r="L44">
        <f>NDMC_EOD!AA44+NDMC_EOD!AB44</f>
        <v>1.49</v>
      </c>
      <c r="M44">
        <f>TPDDL_EOD!AA44+TPDDL_EOD!AB44</f>
        <v>8.7100000000000009</v>
      </c>
      <c r="N44">
        <f t="shared" si="0"/>
        <v>29.34</v>
      </c>
      <c r="O44" s="113">
        <f t="shared" si="1"/>
        <v>-3.9999999999999147E-2</v>
      </c>
      <c r="P44">
        <v>12.44301295160191</v>
      </c>
      <c r="Q44">
        <v>6.670892978868439</v>
      </c>
      <c r="R44">
        <v>0</v>
      </c>
      <c r="S44">
        <v>1.4879686434901158</v>
      </c>
      <c r="T44">
        <v>8.6981254260395371</v>
      </c>
      <c r="U44" s="115">
        <f t="shared" si="2"/>
        <v>29.300000000000004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-0.7</v>
      </c>
      <c r="E45">
        <f>GT!N45</f>
        <v>30</v>
      </c>
      <c r="F45">
        <f t="shared" si="4"/>
        <v>60</v>
      </c>
      <c r="G45">
        <f t="shared" si="5"/>
        <v>29.3</v>
      </c>
      <c r="H45" s="113"/>
      <c r="I45">
        <f>BRPL_EOD!AA45+BRPL_EOD!AB45</f>
        <v>12.46</v>
      </c>
      <c r="J45">
        <f>BYPL_EOD!AA45+BYPL_EOD!AB45</f>
        <v>6.68</v>
      </c>
      <c r="K45">
        <f>MES_EOD!AA45+MES_EOD!AB45</f>
        <v>0</v>
      </c>
      <c r="L45">
        <f>NDMC_EOD!AA45+NDMC_EOD!AB45</f>
        <v>1.49</v>
      </c>
      <c r="M45">
        <f>TPDDL_EOD!AA45+TPDDL_EOD!AB45</f>
        <v>8.7100000000000009</v>
      </c>
      <c r="N45">
        <f t="shared" si="0"/>
        <v>29.34</v>
      </c>
      <c r="O45" s="113">
        <f t="shared" si="1"/>
        <v>-3.9999999999999147E-2</v>
      </c>
      <c r="P45">
        <v>12.44301295160191</v>
      </c>
      <c r="Q45">
        <v>6.670892978868439</v>
      </c>
      <c r="R45">
        <v>0</v>
      </c>
      <c r="S45">
        <v>1.4879686434901158</v>
      </c>
      <c r="T45">
        <v>8.6981254260395371</v>
      </c>
      <c r="U45" s="115">
        <f t="shared" si="2"/>
        <v>29.300000000000004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-0.7</v>
      </c>
      <c r="E46">
        <f>GT!N46</f>
        <v>30</v>
      </c>
      <c r="F46">
        <f t="shared" si="4"/>
        <v>60</v>
      </c>
      <c r="G46">
        <f t="shared" si="5"/>
        <v>29.3</v>
      </c>
      <c r="H46" s="113"/>
      <c r="I46">
        <f>BRPL_EOD!AA46+BRPL_EOD!AB46</f>
        <v>12.46</v>
      </c>
      <c r="J46">
        <f>BYPL_EOD!AA46+BYPL_EOD!AB46</f>
        <v>6.68</v>
      </c>
      <c r="K46">
        <f>MES_EOD!AA46+MES_EOD!AB46</f>
        <v>0</v>
      </c>
      <c r="L46">
        <f>NDMC_EOD!AA46+NDMC_EOD!AB46</f>
        <v>1.49</v>
      </c>
      <c r="M46">
        <f>TPDDL_EOD!AA46+TPDDL_EOD!AB46</f>
        <v>8.7100000000000009</v>
      </c>
      <c r="N46">
        <f t="shared" si="0"/>
        <v>29.34</v>
      </c>
      <c r="O46" s="113">
        <f t="shared" si="1"/>
        <v>-3.9999999999999147E-2</v>
      </c>
      <c r="P46">
        <v>12.44301295160191</v>
      </c>
      <c r="Q46">
        <v>6.670892978868439</v>
      </c>
      <c r="R46">
        <v>0</v>
      </c>
      <c r="S46">
        <v>1.4879686434901158</v>
      </c>
      <c r="T46">
        <v>8.6981254260395371</v>
      </c>
      <c r="U46" s="115">
        <f t="shared" si="2"/>
        <v>29.300000000000004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-0.7</v>
      </c>
      <c r="E47">
        <f>GT!N47</f>
        <v>30</v>
      </c>
      <c r="F47">
        <f t="shared" si="4"/>
        <v>60</v>
      </c>
      <c r="G47">
        <f t="shared" si="5"/>
        <v>29.3</v>
      </c>
      <c r="H47" s="113"/>
      <c r="I47">
        <f>BRPL_EOD!AA47+BRPL_EOD!AB47</f>
        <v>12.46</v>
      </c>
      <c r="J47">
        <f>BYPL_EOD!AA47+BYPL_EOD!AB47</f>
        <v>6.68</v>
      </c>
      <c r="K47">
        <f>MES_EOD!AA47+MES_EOD!AB47</f>
        <v>0</v>
      </c>
      <c r="L47">
        <f>NDMC_EOD!AA47+NDMC_EOD!AB47</f>
        <v>1.49</v>
      </c>
      <c r="M47">
        <f>TPDDL_EOD!AA47+TPDDL_EOD!AB47</f>
        <v>8.7100000000000009</v>
      </c>
      <c r="N47">
        <f t="shared" si="0"/>
        <v>29.34</v>
      </c>
      <c r="O47" s="113">
        <f t="shared" si="1"/>
        <v>-3.9999999999999147E-2</v>
      </c>
      <c r="P47">
        <v>12.44301295160191</v>
      </c>
      <c r="Q47">
        <v>6.670892978868439</v>
      </c>
      <c r="R47">
        <v>0</v>
      </c>
      <c r="S47">
        <v>1.4879686434901158</v>
      </c>
      <c r="T47">
        <v>8.6981254260395371</v>
      </c>
      <c r="U47" s="115">
        <f t="shared" si="2"/>
        <v>29.300000000000004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-0.7</v>
      </c>
      <c r="E48">
        <f>GT!N48</f>
        <v>30</v>
      </c>
      <c r="F48">
        <f t="shared" si="4"/>
        <v>60</v>
      </c>
      <c r="G48">
        <f t="shared" si="5"/>
        <v>29.3</v>
      </c>
      <c r="H48" s="113"/>
      <c r="I48">
        <f>BRPL_EOD!AA48+BRPL_EOD!AB48</f>
        <v>12.46</v>
      </c>
      <c r="J48">
        <f>BYPL_EOD!AA48+BYPL_EOD!AB48</f>
        <v>6.68</v>
      </c>
      <c r="K48">
        <f>MES_EOD!AA48+MES_EOD!AB48</f>
        <v>0</v>
      </c>
      <c r="L48">
        <f>NDMC_EOD!AA48+NDMC_EOD!AB48</f>
        <v>1.49</v>
      </c>
      <c r="M48">
        <f>TPDDL_EOD!AA48+TPDDL_EOD!AB48</f>
        <v>8.7100000000000009</v>
      </c>
      <c r="N48">
        <f t="shared" si="0"/>
        <v>29.34</v>
      </c>
      <c r="O48" s="113">
        <f t="shared" si="1"/>
        <v>-3.9999999999999147E-2</v>
      </c>
      <c r="P48">
        <v>12.44301295160191</v>
      </c>
      <c r="Q48">
        <v>6.670892978868439</v>
      </c>
      <c r="R48">
        <v>0</v>
      </c>
      <c r="S48">
        <v>1.4879686434901158</v>
      </c>
      <c r="T48">
        <v>8.6981254260395371</v>
      </c>
      <c r="U48" s="115">
        <f t="shared" si="2"/>
        <v>29.300000000000004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29</v>
      </c>
      <c r="F49">
        <f t="shared" si="4"/>
        <v>60</v>
      </c>
      <c r="G49">
        <f t="shared" si="5"/>
        <v>28.3</v>
      </c>
      <c r="H49" s="113"/>
      <c r="I49">
        <f>BRPL_EOD!AA49+BRPL_EOD!AB49</f>
        <v>12.46</v>
      </c>
      <c r="J49">
        <f>BYPL_EOD!AA49+BYPL_EOD!AB49</f>
        <v>6.24</v>
      </c>
      <c r="K49">
        <f>MES_EOD!AA49+MES_EOD!AB49</f>
        <v>0</v>
      </c>
      <c r="L49">
        <f>NDMC_EOD!AA49+NDMC_EOD!AB49</f>
        <v>1.49</v>
      </c>
      <c r="M49">
        <f>TPDDL_EOD!AA49+TPDDL_EOD!AB49</f>
        <v>8.15</v>
      </c>
      <c r="N49">
        <f t="shared" si="0"/>
        <v>28.340000000000003</v>
      </c>
      <c r="O49" s="113">
        <f t="shared" si="1"/>
        <v>-4.00000000000027E-2</v>
      </c>
      <c r="P49">
        <v>12.442413549752999</v>
      </c>
      <c r="Q49">
        <v>6.231192660550458</v>
      </c>
      <c r="R49">
        <v>0</v>
      </c>
      <c r="S49">
        <v>1.487896965419901</v>
      </c>
      <c r="T49">
        <v>8.1384968242766398</v>
      </c>
      <c r="U49" s="115">
        <f t="shared" si="2"/>
        <v>28.299999999999997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29</v>
      </c>
      <c r="F50">
        <f t="shared" si="4"/>
        <v>60</v>
      </c>
      <c r="G50">
        <f t="shared" si="5"/>
        <v>28.3</v>
      </c>
      <c r="H50" s="113"/>
      <c r="I50">
        <f>BRPL_EOD!AA50+BRPL_EOD!AB50</f>
        <v>12.46</v>
      </c>
      <c r="J50">
        <f>BYPL_EOD!AA50+BYPL_EOD!AB50</f>
        <v>6.24</v>
      </c>
      <c r="K50">
        <f>MES_EOD!AA50+MES_EOD!AB50</f>
        <v>0</v>
      </c>
      <c r="L50">
        <f>NDMC_EOD!AA50+NDMC_EOD!AB50</f>
        <v>1.49</v>
      </c>
      <c r="M50">
        <f>TPDDL_EOD!AA50+TPDDL_EOD!AB50</f>
        <v>8.15</v>
      </c>
      <c r="N50">
        <f t="shared" si="0"/>
        <v>28.340000000000003</v>
      </c>
      <c r="O50" s="113">
        <f t="shared" si="1"/>
        <v>-4.00000000000027E-2</v>
      </c>
      <c r="P50">
        <v>12.442413549752999</v>
      </c>
      <c r="Q50">
        <v>6.231192660550458</v>
      </c>
      <c r="R50">
        <v>0</v>
      </c>
      <c r="S50">
        <v>1.487896965419901</v>
      </c>
      <c r="T50">
        <v>8.1384968242766398</v>
      </c>
      <c r="U50" s="115">
        <f t="shared" si="2"/>
        <v>28.299999999999997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29</v>
      </c>
      <c r="F51">
        <f t="shared" si="4"/>
        <v>60</v>
      </c>
      <c r="G51">
        <f t="shared" si="5"/>
        <v>28.3</v>
      </c>
      <c r="H51" s="113"/>
      <c r="I51">
        <f>BRPL_EOD!AA51+BRPL_EOD!AB51</f>
        <v>12.46</v>
      </c>
      <c r="J51">
        <f>BYPL_EOD!AA51+BYPL_EOD!AB51</f>
        <v>6.24</v>
      </c>
      <c r="K51">
        <f>MES_EOD!AA51+MES_EOD!AB51</f>
        <v>0</v>
      </c>
      <c r="L51">
        <f>NDMC_EOD!AA51+NDMC_EOD!AB51</f>
        <v>1.49</v>
      </c>
      <c r="M51">
        <f>TPDDL_EOD!AA51+TPDDL_EOD!AB51</f>
        <v>8.15</v>
      </c>
      <c r="N51">
        <f t="shared" si="0"/>
        <v>28.340000000000003</v>
      </c>
      <c r="O51" s="113">
        <f t="shared" si="1"/>
        <v>-4.00000000000027E-2</v>
      </c>
      <c r="P51">
        <v>12.442413549752999</v>
      </c>
      <c r="Q51">
        <v>6.231192660550458</v>
      </c>
      <c r="R51">
        <v>0</v>
      </c>
      <c r="S51">
        <v>1.487896965419901</v>
      </c>
      <c r="T51">
        <v>8.1384968242766398</v>
      </c>
      <c r="U51" s="115">
        <f t="shared" si="2"/>
        <v>28.299999999999997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29</v>
      </c>
      <c r="F52">
        <f t="shared" si="4"/>
        <v>60</v>
      </c>
      <c r="G52">
        <f t="shared" si="5"/>
        <v>28.3</v>
      </c>
      <c r="H52" s="113"/>
      <c r="I52">
        <f>BRPL_EOD!AA52+BRPL_EOD!AB52</f>
        <v>12.46</v>
      </c>
      <c r="J52">
        <f>BYPL_EOD!AA52+BYPL_EOD!AB52</f>
        <v>6.24</v>
      </c>
      <c r="K52">
        <f>MES_EOD!AA52+MES_EOD!AB52</f>
        <v>0</v>
      </c>
      <c r="L52">
        <f>NDMC_EOD!AA52+NDMC_EOD!AB52</f>
        <v>1.49</v>
      </c>
      <c r="M52">
        <f>TPDDL_EOD!AA52+TPDDL_EOD!AB52</f>
        <v>8.15</v>
      </c>
      <c r="N52">
        <f t="shared" si="0"/>
        <v>28.340000000000003</v>
      </c>
      <c r="O52" s="113">
        <f t="shared" si="1"/>
        <v>-4.00000000000027E-2</v>
      </c>
      <c r="P52">
        <v>12.442413549752999</v>
      </c>
      <c r="Q52">
        <v>6.231192660550458</v>
      </c>
      <c r="R52">
        <v>0</v>
      </c>
      <c r="S52">
        <v>1.487896965419901</v>
      </c>
      <c r="T52">
        <v>8.1384968242766398</v>
      </c>
      <c r="U52" s="115">
        <f t="shared" si="2"/>
        <v>28.299999999999997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29</v>
      </c>
      <c r="F53">
        <f t="shared" si="4"/>
        <v>60</v>
      </c>
      <c r="G53">
        <f t="shared" si="5"/>
        <v>28.3</v>
      </c>
      <c r="H53" s="113"/>
      <c r="I53">
        <f>BRPL_EOD!AA53+BRPL_EOD!AB53</f>
        <v>12.46</v>
      </c>
      <c r="J53">
        <f>BYPL_EOD!AA53+BYPL_EOD!AB53</f>
        <v>6.24</v>
      </c>
      <c r="K53">
        <f>MES_EOD!AA53+MES_EOD!AB53</f>
        <v>0</v>
      </c>
      <c r="L53">
        <f>NDMC_EOD!AA53+NDMC_EOD!AB53</f>
        <v>1.49</v>
      </c>
      <c r="M53">
        <f>TPDDL_EOD!AA53+TPDDL_EOD!AB53</f>
        <v>8.15</v>
      </c>
      <c r="N53">
        <f t="shared" si="0"/>
        <v>28.340000000000003</v>
      </c>
      <c r="O53" s="113">
        <f t="shared" si="1"/>
        <v>-4.00000000000027E-2</v>
      </c>
      <c r="P53">
        <v>12.442413549752999</v>
      </c>
      <c r="Q53">
        <v>6.231192660550458</v>
      </c>
      <c r="R53">
        <v>0</v>
      </c>
      <c r="S53">
        <v>1.487896965419901</v>
      </c>
      <c r="T53">
        <v>8.1384968242766398</v>
      </c>
      <c r="U53" s="115">
        <f t="shared" si="2"/>
        <v>28.299999999999997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29</v>
      </c>
      <c r="F54">
        <f t="shared" si="4"/>
        <v>60</v>
      </c>
      <c r="G54">
        <f t="shared" si="5"/>
        <v>28.3</v>
      </c>
      <c r="H54" s="113"/>
      <c r="I54">
        <f>BRPL_EOD!AA54+BRPL_EOD!AB54</f>
        <v>12.46</v>
      </c>
      <c r="J54">
        <f>BYPL_EOD!AA54+BYPL_EOD!AB54</f>
        <v>6.24</v>
      </c>
      <c r="K54">
        <f>MES_EOD!AA54+MES_EOD!AB54</f>
        <v>0</v>
      </c>
      <c r="L54">
        <f>NDMC_EOD!AA54+NDMC_EOD!AB54</f>
        <v>1.49</v>
      </c>
      <c r="M54">
        <f>TPDDL_EOD!AA54+TPDDL_EOD!AB54</f>
        <v>8.15</v>
      </c>
      <c r="N54">
        <f t="shared" si="0"/>
        <v>28.340000000000003</v>
      </c>
      <c r="O54" s="113">
        <f t="shared" si="1"/>
        <v>-4.00000000000027E-2</v>
      </c>
      <c r="P54">
        <v>12.442413549752999</v>
      </c>
      <c r="Q54">
        <v>6.231192660550458</v>
      </c>
      <c r="R54">
        <v>0</v>
      </c>
      <c r="S54">
        <v>1.487896965419901</v>
      </c>
      <c r="T54">
        <v>8.1384968242766398</v>
      </c>
      <c r="U54" s="115">
        <f t="shared" si="2"/>
        <v>28.299999999999997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29</v>
      </c>
      <c r="F55">
        <f t="shared" si="4"/>
        <v>60</v>
      </c>
      <c r="G55">
        <f t="shared" si="5"/>
        <v>28.3</v>
      </c>
      <c r="H55" s="113"/>
      <c r="I55">
        <f>BRPL_EOD!AA55+BRPL_EOD!AB55</f>
        <v>12.46</v>
      </c>
      <c r="J55">
        <f>BYPL_EOD!AA55+BYPL_EOD!AB55</f>
        <v>6.24</v>
      </c>
      <c r="K55">
        <f>MES_EOD!AA55+MES_EOD!AB55</f>
        <v>0</v>
      </c>
      <c r="L55">
        <f>NDMC_EOD!AA55+NDMC_EOD!AB55</f>
        <v>1.49</v>
      </c>
      <c r="M55">
        <f>TPDDL_EOD!AA55+TPDDL_EOD!AB55</f>
        <v>8.15</v>
      </c>
      <c r="N55">
        <f t="shared" si="0"/>
        <v>28.340000000000003</v>
      </c>
      <c r="O55" s="113">
        <f t="shared" si="1"/>
        <v>-4.00000000000027E-2</v>
      </c>
      <c r="P55">
        <v>12.442413549752999</v>
      </c>
      <c r="Q55">
        <v>6.231192660550458</v>
      </c>
      <c r="R55">
        <v>0</v>
      </c>
      <c r="S55">
        <v>1.487896965419901</v>
      </c>
      <c r="T55">
        <v>8.1384968242766398</v>
      </c>
      <c r="U55" s="115">
        <f t="shared" si="2"/>
        <v>28.299999999999997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27</v>
      </c>
      <c r="F56">
        <f t="shared" si="4"/>
        <v>60</v>
      </c>
      <c r="G56">
        <f t="shared" si="5"/>
        <v>26.3</v>
      </c>
      <c r="H56" s="113"/>
      <c r="I56">
        <f>BRPL_EOD!AA56+BRPL_EOD!AB56</f>
        <v>12.46</v>
      </c>
      <c r="J56">
        <f>BYPL_EOD!AA56+BYPL_EOD!AB56</f>
        <v>5.38</v>
      </c>
      <c r="K56">
        <f>MES_EOD!AA56+MES_EOD!AB56</f>
        <v>0</v>
      </c>
      <c r="L56">
        <f>NDMC_EOD!AA56+NDMC_EOD!AB56</f>
        <v>1.49</v>
      </c>
      <c r="M56">
        <f>TPDDL_EOD!AA56+TPDDL_EOD!AB56</f>
        <v>7.01</v>
      </c>
      <c r="N56">
        <f t="shared" si="0"/>
        <v>26.339999999999996</v>
      </c>
      <c r="O56" s="113">
        <f t="shared" si="1"/>
        <v>-3.9999999999995595E-2</v>
      </c>
      <c r="P56">
        <v>12.441078208048598</v>
      </c>
      <c r="Q56">
        <v>5.3718299164768419</v>
      </c>
      <c r="R56">
        <v>0</v>
      </c>
      <c r="S56">
        <v>1.4877372817008354</v>
      </c>
      <c r="T56">
        <v>6.9993545937737291</v>
      </c>
      <c r="U56" s="115">
        <f t="shared" si="2"/>
        <v>26.300000000000004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27</v>
      </c>
      <c r="F57">
        <f t="shared" si="4"/>
        <v>60</v>
      </c>
      <c r="G57">
        <f t="shared" si="5"/>
        <v>26.3</v>
      </c>
      <c r="H57" s="113"/>
      <c r="I57">
        <f>BRPL_EOD!AA57+BRPL_EOD!AB57</f>
        <v>12.46</v>
      </c>
      <c r="J57">
        <f>BYPL_EOD!AA57+BYPL_EOD!AB57</f>
        <v>5.38</v>
      </c>
      <c r="K57">
        <f>MES_EOD!AA57+MES_EOD!AB57</f>
        <v>0</v>
      </c>
      <c r="L57">
        <f>NDMC_EOD!AA57+NDMC_EOD!AB57</f>
        <v>1.49</v>
      </c>
      <c r="M57">
        <f>TPDDL_EOD!AA57+TPDDL_EOD!AB57</f>
        <v>7.01</v>
      </c>
      <c r="N57">
        <f t="shared" si="0"/>
        <v>26.339999999999996</v>
      </c>
      <c r="O57" s="113">
        <f t="shared" si="1"/>
        <v>-3.9999999999995595E-2</v>
      </c>
      <c r="P57">
        <v>12.441078208048598</v>
      </c>
      <c r="Q57">
        <v>5.3718299164768419</v>
      </c>
      <c r="R57">
        <v>0</v>
      </c>
      <c r="S57">
        <v>1.4877372817008354</v>
      </c>
      <c r="T57">
        <v>6.9993545937737291</v>
      </c>
      <c r="U57" s="115">
        <f t="shared" si="2"/>
        <v>26.300000000000004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27</v>
      </c>
      <c r="F58">
        <f t="shared" si="4"/>
        <v>60</v>
      </c>
      <c r="G58">
        <f t="shared" si="5"/>
        <v>26.3</v>
      </c>
      <c r="H58" s="113"/>
      <c r="I58">
        <f>BRPL_EOD!AA58+BRPL_EOD!AB58</f>
        <v>12.46</v>
      </c>
      <c r="J58">
        <f>BYPL_EOD!AA58+BYPL_EOD!AB58</f>
        <v>5.38</v>
      </c>
      <c r="K58">
        <f>MES_EOD!AA58+MES_EOD!AB58</f>
        <v>0</v>
      </c>
      <c r="L58">
        <f>NDMC_EOD!AA58+NDMC_EOD!AB58</f>
        <v>1.49</v>
      </c>
      <c r="M58">
        <f>TPDDL_EOD!AA58+TPDDL_EOD!AB58</f>
        <v>7.01</v>
      </c>
      <c r="N58">
        <f t="shared" si="0"/>
        <v>26.339999999999996</v>
      </c>
      <c r="O58" s="113">
        <f t="shared" si="1"/>
        <v>-3.9999999999995595E-2</v>
      </c>
      <c r="P58">
        <v>12.441078208048598</v>
      </c>
      <c r="Q58">
        <v>5.3718299164768419</v>
      </c>
      <c r="R58">
        <v>0</v>
      </c>
      <c r="S58">
        <v>1.4877372817008354</v>
      </c>
      <c r="T58">
        <v>6.9993545937737291</v>
      </c>
      <c r="U58" s="115">
        <f t="shared" si="2"/>
        <v>26.300000000000004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27</v>
      </c>
      <c r="F59">
        <f t="shared" si="4"/>
        <v>60</v>
      </c>
      <c r="G59">
        <f t="shared" si="5"/>
        <v>26.3</v>
      </c>
      <c r="H59" s="113"/>
      <c r="I59">
        <f>BRPL_EOD!AA59+BRPL_EOD!AB59</f>
        <v>12.46</v>
      </c>
      <c r="J59">
        <f>BYPL_EOD!AA59+BYPL_EOD!AB59</f>
        <v>5.38</v>
      </c>
      <c r="K59">
        <f>MES_EOD!AA59+MES_EOD!AB59</f>
        <v>0</v>
      </c>
      <c r="L59">
        <f>NDMC_EOD!AA59+NDMC_EOD!AB59</f>
        <v>1.49</v>
      </c>
      <c r="M59">
        <f>TPDDL_EOD!AA59+TPDDL_EOD!AB59</f>
        <v>7.01</v>
      </c>
      <c r="N59">
        <f t="shared" si="0"/>
        <v>26.339999999999996</v>
      </c>
      <c r="O59" s="113">
        <f t="shared" si="1"/>
        <v>-3.9999999999995595E-2</v>
      </c>
      <c r="P59">
        <v>12.441078208048598</v>
      </c>
      <c r="Q59">
        <v>5.3718299164768419</v>
      </c>
      <c r="R59">
        <v>0</v>
      </c>
      <c r="S59">
        <v>1.4877372817008354</v>
      </c>
      <c r="T59">
        <v>6.9993545937737291</v>
      </c>
      <c r="U59" s="115">
        <f t="shared" si="2"/>
        <v>26.300000000000004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27</v>
      </c>
      <c r="F60">
        <f t="shared" si="4"/>
        <v>60</v>
      </c>
      <c r="G60">
        <f t="shared" si="5"/>
        <v>26.3</v>
      </c>
      <c r="H60" s="113"/>
      <c r="I60">
        <f>BRPL_EOD!AA60+BRPL_EOD!AB60</f>
        <v>12.46</v>
      </c>
      <c r="J60">
        <f>BYPL_EOD!AA60+BYPL_EOD!AB60</f>
        <v>5.38</v>
      </c>
      <c r="K60">
        <f>MES_EOD!AA60+MES_EOD!AB60</f>
        <v>0</v>
      </c>
      <c r="L60">
        <f>NDMC_EOD!AA60+NDMC_EOD!AB60</f>
        <v>1.49</v>
      </c>
      <c r="M60">
        <f>TPDDL_EOD!AA60+TPDDL_EOD!AB60</f>
        <v>7.01</v>
      </c>
      <c r="N60">
        <f t="shared" si="0"/>
        <v>26.339999999999996</v>
      </c>
      <c r="O60" s="113">
        <f t="shared" si="1"/>
        <v>-3.9999999999995595E-2</v>
      </c>
      <c r="P60">
        <v>12.441078208048598</v>
      </c>
      <c r="Q60">
        <v>5.3718299164768419</v>
      </c>
      <c r="R60">
        <v>0</v>
      </c>
      <c r="S60">
        <v>1.4877372817008354</v>
      </c>
      <c r="T60">
        <v>6.9993545937737291</v>
      </c>
      <c r="U60" s="115">
        <f t="shared" si="2"/>
        <v>26.300000000000004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27</v>
      </c>
      <c r="F61">
        <f t="shared" si="4"/>
        <v>60</v>
      </c>
      <c r="G61">
        <f t="shared" si="5"/>
        <v>26.3</v>
      </c>
      <c r="H61" s="113"/>
      <c r="I61">
        <f>BRPL_EOD!AA61+BRPL_EOD!AB61</f>
        <v>12.46</v>
      </c>
      <c r="J61">
        <f>BYPL_EOD!AA61+BYPL_EOD!AB61</f>
        <v>5.38</v>
      </c>
      <c r="K61">
        <f>MES_EOD!AA61+MES_EOD!AB61</f>
        <v>0</v>
      </c>
      <c r="L61">
        <f>NDMC_EOD!AA61+NDMC_EOD!AB61</f>
        <v>1.49</v>
      </c>
      <c r="M61">
        <f>TPDDL_EOD!AA61+TPDDL_EOD!AB61</f>
        <v>7.01</v>
      </c>
      <c r="N61">
        <f t="shared" si="0"/>
        <v>26.339999999999996</v>
      </c>
      <c r="O61" s="113">
        <f t="shared" si="1"/>
        <v>-3.9999999999995595E-2</v>
      </c>
      <c r="P61">
        <v>12.441078208048598</v>
      </c>
      <c r="Q61">
        <v>5.3718299164768419</v>
      </c>
      <c r="R61">
        <v>0</v>
      </c>
      <c r="S61">
        <v>1.4877372817008354</v>
      </c>
      <c r="T61">
        <v>6.9993545937737291</v>
      </c>
      <c r="U61" s="115">
        <f t="shared" si="2"/>
        <v>26.300000000000004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27</v>
      </c>
      <c r="F62">
        <f t="shared" si="4"/>
        <v>60</v>
      </c>
      <c r="G62">
        <f t="shared" si="5"/>
        <v>26.3</v>
      </c>
      <c r="H62" s="113"/>
      <c r="I62">
        <f>BRPL_EOD!AA62+BRPL_EOD!AB62</f>
        <v>12.46</v>
      </c>
      <c r="J62">
        <f>BYPL_EOD!AA62+BYPL_EOD!AB62</f>
        <v>5.38</v>
      </c>
      <c r="K62">
        <f>MES_EOD!AA62+MES_EOD!AB62</f>
        <v>0</v>
      </c>
      <c r="L62">
        <f>NDMC_EOD!AA62+NDMC_EOD!AB62</f>
        <v>1.49</v>
      </c>
      <c r="M62">
        <f>TPDDL_EOD!AA62+TPDDL_EOD!AB62</f>
        <v>7.01</v>
      </c>
      <c r="N62">
        <f t="shared" si="0"/>
        <v>26.339999999999996</v>
      </c>
      <c r="O62" s="113">
        <f t="shared" si="1"/>
        <v>-3.9999999999995595E-2</v>
      </c>
      <c r="P62">
        <v>12.441078208048598</v>
      </c>
      <c r="Q62">
        <v>5.3718299164768419</v>
      </c>
      <c r="R62">
        <v>0</v>
      </c>
      <c r="S62">
        <v>1.4877372817008354</v>
      </c>
      <c r="T62">
        <v>6.9993545937737291</v>
      </c>
      <c r="U62" s="115">
        <f t="shared" si="2"/>
        <v>26.300000000000004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27</v>
      </c>
      <c r="F63">
        <f t="shared" si="4"/>
        <v>60</v>
      </c>
      <c r="G63">
        <f t="shared" si="5"/>
        <v>26.3</v>
      </c>
      <c r="H63" s="113"/>
      <c r="I63">
        <f>BRPL_EOD!AA63+BRPL_EOD!AB63</f>
        <v>12.46</v>
      </c>
      <c r="J63">
        <f>BYPL_EOD!AA63+BYPL_EOD!AB63</f>
        <v>5.38</v>
      </c>
      <c r="K63">
        <f>MES_EOD!AA63+MES_EOD!AB63</f>
        <v>0</v>
      </c>
      <c r="L63">
        <f>NDMC_EOD!AA63+NDMC_EOD!AB63</f>
        <v>1.49</v>
      </c>
      <c r="M63">
        <f>TPDDL_EOD!AA63+TPDDL_EOD!AB63</f>
        <v>7.01</v>
      </c>
      <c r="N63">
        <f t="shared" si="0"/>
        <v>26.339999999999996</v>
      </c>
      <c r="O63" s="113">
        <f t="shared" si="1"/>
        <v>-3.9999999999995595E-2</v>
      </c>
      <c r="P63">
        <v>12.441078208048598</v>
      </c>
      <c r="Q63">
        <v>5.3718299164768419</v>
      </c>
      <c r="R63">
        <v>0</v>
      </c>
      <c r="S63">
        <v>1.4877372817008354</v>
      </c>
      <c r="T63">
        <v>6.9993545937737291</v>
      </c>
      <c r="U63" s="115">
        <f t="shared" si="2"/>
        <v>26.300000000000004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27</v>
      </c>
      <c r="F64">
        <f t="shared" si="4"/>
        <v>60</v>
      </c>
      <c r="G64">
        <f t="shared" si="5"/>
        <v>26.3</v>
      </c>
      <c r="H64" s="113"/>
      <c r="I64">
        <f>BRPL_EOD!AA64+BRPL_EOD!AB64</f>
        <v>12.46</v>
      </c>
      <c r="J64">
        <f>BYPL_EOD!AA64+BYPL_EOD!AB64</f>
        <v>5.38</v>
      </c>
      <c r="K64">
        <f>MES_EOD!AA64+MES_EOD!AB64</f>
        <v>0</v>
      </c>
      <c r="L64">
        <f>NDMC_EOD!AA64+NDMC_EOD!AB64</f>
        <v>1.49</v>
      </c>
      <c r="M64">
        <f>TPDDL_EOD!AA64+TPDDL_EOD!AB64</f>
        <v>7.01</v>
      </c>
      <c r="N64">
        <f t="shared" si="0"/>
        <v>26.339999999999996</v>
      </c>
      <c r="O64" s="113">
        <f t="shared" si="1"/>
        <v>-3.9999999999995595E-2</v>
      </c>
      <c r="P64">
        <v>12.441078208048598</v>
      </c>
      <c r="Q64">
        <v>5.3718299164768419</v>
      </c>
      <c r="R64">
        <v>0</v>
      </c>
      <c r="S64">
        <v>1.4877372817008354</v>
      </c>
      <c r="T64">
        <v>6.9993545937737291</v>
      </c>
      <c r="U64" s="115">
        <f t="shared" si="2"/>
        <v>26.300000000000004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27</v>
      </c>
      <c r="F65">
        <f t="shared" si="4"/>
        <v>60</v>
      </c>
      <c r="G65">
        <f t="shared" si="5"/>
        <v>26.3</v>
      </c>
      <c r="H65" s="113"/>
      <c r="I65">
        <f>BRPL_EOD!AA65+BRPL_EOD!AB65</f>
        <v>12.46</v>
      </c>
      <c r="J65">
        <f>BYPL_EOD!AA65+BYPL_EOD!AB65</f>
        <v>5.38</v>
      </c>
      <c r="K65">
        <f>MES_EOD!AA65+MES_EOD!AB65</f>
        <v>0</v>
      </c>
      <c r="L65">
        <f>NDMC_EOD!AA65+NDMC_EOD!AB65</f>
        <v>1.49</v>
      </c>
      <c r="M65">
        <f>TPDDL_EOD!AA65+TPDDL_EOD!AB65</f>
        <v>7.01</v>
      </c>
      <c r="N65">
        <f t="shared" si="0"/>
        <v>26.339999999999996</v>
      </c>
      <c r="O65" s="113">
        <f t="shared" si="1"/>
        <v>-3.9999999999995595E-2</v>
      </c>
      <c r="P65">
        <v>12.441078208048598</v>
      </c>
      <c r="Q65">
        <v>5.3718299164768419</v>
      </c>
      <c r="R65">
        <v>0</v>
      </c>
      <c r="S65">
        <v>1.4877372817008354</v>
      </c>
      <c r="T65">
        <v>6.9993545937737291</v>
      </c>
      <c r="U65" s="115">
        <f t="shared" si="2"/>
        <v>26.300000000000004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27</v>
      </c>
      <c r="F66">
        <f t="shared" si="4"/>
        <v>60</v>
      </c>
      <c r="G66">
        <f t="shared" si="5"/>
        <v>26.3</v>
      </c>
      <c r="H66" s="113"/>
      <c r="I66">
        <f>BRPL_EOD!AA66+BRPL_EOD!AB66</f>
        <v>12.46</v>
      </c>
      <c r="J66">
        <f>BYPL_EOD!AA66+BYPL_EOD!AB66</f>
        <v>5.38</v>
      </c>
      <c r="K66">
        <f>MES_EOD!AA66+MES_EOD!AB66</f>
        <v>0</v>
      </c>
      <c r="L66">
        <f>NDMC_EOD!AA66+NDMC_EOD!AB66</f>
        <v>1.49</v>
      </c>
      <c r="M66">
        <f>TPDDL_EOD!AA66+TPDDL_EOD!AB66</f>
        <v>7.01</v>
      </c>
      <c r="N66">
        <f t="shared" si="0"/>
        <v>26.339999999999996</v>
      </c>
      <c r="O66" s="113">
        <f t="shared" si="1"/>
        <v>-3.9999999999995595E-2</v>
      </c>
      <c r="P66">
        <v>12.441078208048598</v>
      </c>
      <c r="Q66">
        <v>5.3718299164768419</v>
      </c>
      <c r="R66">
        <v>0</v>
      </c>
      <c r="S66">
        <v>1.4877372817008354</v>
      </c>
      <c r="T66">
        <v>6.9993545937737291</v>
      </c>
      <c r="U66" s="115">
        <f t="shared" si="2"/>
        <v>26.300000000000004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27</v>
      </c>
      <c r="F67">
        <f t="shared" si="4"/>
        <v>60</v>
      </c>
      <c r="G67">
        <f t="shared" si="5"/>
        <v>26.3</v>
      </c>
      <c r="H67" s="113"/>
      <c r="I67">
        <f>BRPL_EOD!AA67+BRPL_EOD!AB67</f>
        <v>12.46</v>
      </c>
      <c r="J67">
        <f>BYPL_EOD!AA67+BYPL_EOD!AB67</f>
        <v>5.38</v>
      </c>
      <c r="K67">
        <f>MES_EOD!AA67+MES_EOD!AB67</f>
        <v>0</v>
      </c>
      <c r="L67">
        <f>NDMC_EOD!AA67+NDMC_EOD!AB67</f>
        <v>1.49</v>
      </c>
      <c r="M67">
        <f>TPDDL_EOD!AA67+TPDDL_EOD!AB67</f>
        <v>7.01</v>
      </c>
      <c r="N67">
        <f t="shared" ref="N67:N98" si="6">SUM(I67:M67)</f>
        <v>26.339999999999996</v>
      </c>
      <c r="O67" s="113">
        <f t="shared" ref="O67:O98" si="7">G67-N67</f>
        <v>-3.9999999999995595E-2</v>
      </c>
      <c r="P67">
        <v>12.441078208048598</v>
      </c>
      <c r="Q67">
        <v>5.3718299164768419</v>
      </c>
      <c r="R67">
        <v>0</v>
      </c>
      <c r="S67">
        <v>1.4877372817008354</v>
      </c>
      <c r="T67">
        <v>6.9993545937737291</v>
      </c>
      <c r="U67" s="115">
        <f t="shared" ref="U67:U98" si="8">SUM(P67:T67)</f>
        <v>26.300000000000004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27</v>
      </c>
      <c r="F68">
        <f t="shared" ref="F68:F98" si="10">B68+C68</f>
        <v>60</v>
      </c>
      <c r="G68">
        <f t="shared" ref="G68:G98" si="11">D68+E68-X68</f>
        <v>26.3</v>
      </c>
      <c r="H68" s="113"/>
      <c r="I68">
        <f>BRPL_EOD!AA68+BRPL_EOD!AB68</f>
        <v>12.46</v>
      </c>
      <c r="J68">
        <f>BYPL_EOD!AA68+BYPL_EOD!AB68</f>
        <v>5.38</v>
      </c>
      <c r="K68">
        <f>MES_EOD!AA68+MES_EOD!AB68</f>
        <v>0</v>
      </c>
      <c r="L68">
        <f>NDMC_EOD!AA68+NDMC_EOD!AB68</f>
        <v>1.49</v>
      </c>
      <c r="M68">
        <f>TPDDL_EOD!AA68+TPDDL_EOD!AB68</f>
        <v>7.01</v>
      </c>
      <c r="N68">
        <f t="shared" si="6"/>
        <v>26.339999999999996</v>
      </c>
      <c r="O68" s="113">
        <f t="shared" si="7"/>
        <v>-3.9999999999995595E-2</v>
      </c>
      <c r="P68">
        <v>12.441078208048598</v>
      </c>
      <c r="Q68">
        <v>5.3718299164768419</v>
      </c>
      <c r="R68">
        <v>0</v>
      </c>
      <c r="S68">
        <v>1.4877372817008354</v>
      </c>
      <c r="T68">
        <v>6.9993545937737291</v>
      </c>
      <c r="U68" s="115">
        <f t="shared" si="8"/>
        <v>26.300000000000004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28</v>
      </c>
      <c r="F69">
        <f t="shared" si="10"/>
        <v>60</v>
      </c>
      <c r="G69">
        <f t="shared" si="11"/>
        <v>27.3</v>
      </c>
      <c r="H69" s="113"/>
      <c r="I69">
        <f>BRPL_EOD!AA69+BRPL_EOD!AB69</f>
        <v>12.46</v>
      </c>
      <c r="J69">
        <f>BYPL_EOD!AA69+BYPL_EOD!AB69</f>
        <v>5.81</v>
      </c>
      <c r="K69">
        <f>MES_EOD!AA69+MES_EOD!AB69</f>
        <v>0</v>
      </c>
      <c r="L69">
        <f>NDMC_EOD!AA69+NDMC_EOD!AB69</f>
        <v>1.49</v>
      </c>
      <c r="M69">
        <f>TPDDL_EOD!AA69+TPDDL_EOD!AB69</f>
        <v>7.58</v>
      </c>
      <c r="N69">
        <f t="shared" si="6"/>
        <v>27.339999999999996</v>
      </c>
      <c r="O69" s="113">
        <f t="shared" si="7"/>
        <v>-3.9999999999995595E-2</v>
      </c>
      <c r="P69">
        <v>12.44177029992685</v>
      </c>
      <c r="Q69">
        <v>5.8014996342355527</v>
      </c>
      <c r="R69">
        <v>0</v>
      </c>
      <c r="S69">
        <v>1.4878200438917339</v>
      </c>
      <c r="T69">
        <v>7.568910021945868</v>
      </c>
      <c r="U69" s="115">
        <f t="shared" si="8"/>
        <v>27.300000000000004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28</v>
      </c>
      <c r="F70">
        <f t="shared" si="10"/>
        <v>60</v>
      </c>
      <c r="G70">
        <f t="shared" si="11"/>
        <v>27.3</v>
      </c>
      <c r="H70" s="113"/>
      <c r="I70">
        <f>BRPL_EOD!AA70+BRPL_EOD!AB70</f>
        <v>12.46</v>
      </c>
      <c r="J70">
        <f>BYPL_EOD!AA70+BYPL_EOD!AB70</f>
        <v>5.81</v>
      </c>
      <c r="K70">
        <f>MES_EOD!AA70+MES_EOD!AB70</f>
        <v>0</v>
      </c>
      <c r="L70">
        <f>NDMC_EOD!AA70+NDMC_EOD!AB70</f>
        <v>1.49</v>
      </c>
      <c r="M70">
        <f>TPDDL_EOD!AA70+TPDDL_EOD!AB70</f>
        <v>7.58</v>
      </c>
      <c r="N70">
        <f t="shared" si="6"/>
        <v>27.339999999999996</v>
      </c>
      <c r="O70" s="113">
        <f t="shared" si="7"/>
        <v>-3.9999999999995595E-2</v>
      </c>
      <c r="P70">
        <v>12.44177029992685</v>
      </c>
      <c r="Q70">
        <v>5.8014996342355527</v>
      </c>
      <c r="R70">
        <v>0</v>
      </c>
      <c r="S70">
        <v>1.4878200438917339</v>
      </c>
      <c r="T70">
        <v>7.568910021945868</v>
      </c>
      <c r="U70" s="115">
        <f t="shared" si="8"/>
        <v>27.300000000000004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-0.7</v>
      </c>
      <c r="E71">
        <f>GT!N71</f>
        <v>28</v>
      </c>
      <c r="F71">
        <f t="shared" si="10"/>
        <v>60</v>
      </c>
      <c r="G71">
        <f t="shared" si="11"/>
        <v>27.3</v>
      </c>
      <c r="H71" s="113"/>
      <c r="I71">
        <f>BRPL_EOD!AA71+BRPL_EOD!AB71</f>
        <v>12.46</v>
      </c>
      <c r="J71">
        <f>BYPL_EOD!AA71+BYPL_EOD!AB71</f>
        <v>5.81</v>
      </c>
      <c r="K71">
        <f>MES_EOD!AA71+MES_EOD!AB71</f>
        <v>0</v>
      </c>
      <c r="L71">
        <f>NDMC_EOD!AA71+NDMC_EOD!AB71</f>
        <v>1.49</v>
      </c>
      <c r="M71">
        <f>TPDDL_EOD!AA71+TPDDL_EOD!AB71</f>
        <v>7.58</v>
      </c>
      <c r="N71">
        <f t="shared" si="6"/>
        <v>27.339999999999996</v>
      </c>
      <c r="O71" s="113">
        <f t="shared" si="7"/>
        <v>-3.9999999999995595E-2</v>
      </c>
      <c r="P71">
        <v>12.44177029992685</v>
      </c>
      <c r="Q71">
        <v>5.8014996342355527</v>
      </c>
      <c r="R71">
        <v>0</v>
      </c>
      <c r="S71">
        <v>1.4878200438917339</v>
      </c>
      <c r="T71">
        <v>7.568910021945868</v>
      </c>
      <c r="U71" s="115">
        <f t="shared" si="8"/>
        <v>27.300000000000004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40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70</v>
      </c>
      <c r="G72">
        <f t="shared" si="11"/>
        <v>35.299999999999997</v>
      </c>
      <c r="H72" s="113"/>
      <c r="I72">
        <f>BRPL_EOD!AA72+BRPL_EOD!AB72</f>
        <v>14.86</v>
      </c>
      <c r="J72">
        <f>BYPL_EOD!AA72+BYPL_EOD!AB72</f>
        <v>8.14</v>
      </c>
      <c r="K72">
        <f>MES_EOD!AA72+MES_EOD!AB72</f>
        <v>0</v>
      </c>
      <c r="L72">
        <f>NDMC_EOD!AA72+NDMC_EOD!AB72</f>
        <v>1.98</v>
      </c>
      <c r="M72">
        <f>TPDDL_EOD!AA72+TPDDL_EOD!AB72</f>
        <v>10.62</v>
      </c>
      <c r="N72">
        <f t="shared" si="6"/>
        <v>35.6</v>
      </c>
      <c r="O72" s="113">
        <f t="shared" si="7"/>
        <v>-0.30000000000000426</v>
      </c>
      <c r="P72">
        <v>14.734775280898875</v>
      </c>
      <c r="Q72">
        <v>8.0714044943820227</v>
      </c>
      <c r="R72">
        <v>0</v>
      </c>
      <c r="S72">
        <v>1.9633146067415728</v>
      </c>
      <c r="T72">
        <v>10.530505617977527</v>
      </c>
      <c r="U72" s="115">
        <f t="shared" si="8"/>
        <v>35.299999999999997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40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70</v>
      </c>
      <c r="G73">
        <f t="shared" si="11"/>
        <v>38.299999999999997</v>
      </c>
      <c r="H73" s="113"/>
      <c r="I73">
        <f>BRPL_EOD!AA73+BRPL_EOD!AB73</f>
        <v>16.18</v>
      </c>
      <c r="J73">
        <f>BYPL_EOD!AA73+BYPL_EOD!AB73</f>
        <v>8.86</v>
      </c>
      <c r="K73">
        <f>MES_EOD!AA73+MES_EOD!AB73</f>
        <v>0</v>
      </c>
      <c r="L73">
        <f>NDMC_EOD!AA73+NDMC_EOD!AB73</f>
        <v>1.98</v>
      </c>
      <c r="M73">
        <f>TPDDL_EOD!AA73+TPDDL_EOD!AB73</f>
        <v>11.56</v>
      </c>
      <c r="N73">
        <f t="shared" si="6"/>
        <v>38.58</v>
      </c>
      <c r="O73" s="113">
        <f t="shared" si="7"/>
        <v>-0.28000000000000114</v>
      </c>
      <c r="P73">
        <v>16.062571280456194</v>
      </c>
      <c r="Q73">
        <v>8.7956972524624142</v>
      </c>
      <c r="R73">
        <v>0</v>
      </c>
      <c r="S73">
        <v>1.9656298600311042</v>
      </c>
      <c r="T73">
        <v>11.476101607050285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40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70</v>
      </c>
      <c r="G74">
        <f t="shared" si="11"/>
        <v>37.299999999999997</v>
      </c>
      <c r="H74" s="113"/>
      <c r="I74">
        <f>BRPL_EOD!AA74+BRPL_EOD!AB74</f>
        <v>15.74</v>
      </c>
      <c r="J74">
        <f>BYPL_EOD!AA74+BYPL_EOD!AB74</f>
        <v>8.6199999999999992</v>
      </c>
      <c r="K74">
        <f>MES_EOD!AA74+MES_EOD!AB74</f>
        <v>0</v>
      </c>
      <c r="L74">
        <f>NDMC_EOD!AA74+NDMC_EOD!AB74</f>
        <v>1.98</v>
      </c>
      <c r="M74">
        <f>TPDDL_EOD!AA74+TPDDL_EOD!AB74</f>
        <v>11.24</v>
      </c>
      <c r="N74">
        <f t="shared" si="6"/>
        <v>37.58</v>
      </c>
      <c r="O74" s="113">
        <f t="shared" si="7"/>
        <v>-0.28000000000000114</v>
      </c>
      <c r="P74">
        <v>15.622724853645556</v>
      </c>
      <c r="Q74">
        <v>8.5557743480574757</v>
      </c>
      <c r="R74">
        <v>0</v>
      </c>
      <c r="S74">
        <v>1.965247472059606</v>
      </c>
      <c r="T74">
        <v>11.15625332623736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40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70</v>
      </c>
      <c r="G75">
        <f t="shared" si="11"/>
        <v>37.6</v>
      </c>
      <c r="H75" s="113"/>
      <c r="I75">
        <f>BRPL_EOD!AA75+BRPL_EOD!AB75</f>
        <v>15.74</v>
      </c>
      <c r="J75">
        <f>BYPL_EOD!AA75+BYPL_EOD!AB75</f>
        <v>8.6199999999999992</v>
      </c>
      <c r="K75">
        <f>MES_EOD!AA75+MES_EOD!AB75</f>
        <v>0</v>
      </c>
      <c r="L75">
        <f>NDMC_EOD!AA75+NDMC_EOD!AB75</f>
        <v>1.98</v>
      </c>
      <c r="M75">
        <f>TPDDL_EOD!AA75+TPDDL_EOD!AB75</f>
        <v>11.24</v>
      </c>
      <c r="N75">
        <f t="shared" si="6"/>
        <v>37.58</v>
      </c>
      <c r="O75" s="113">
        <f t="shared" si="7"/>
        <v>2.0000000000003126E-2</v>
      </c>
      <c r="P75">
        <v>15.748376796168175</v>
      </c>
      <c r="Q75">
        <v>8.624587546567323</v>
      </c>
      <c r="R75">
        <v>0</v>
      </c>
      <c r="S75">
        <v>1.9810537519957425</v>
      </c>
      <c r="T75">
        <v>11.245981905268762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40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70</v>
      </c>
      <c r="G76">
        <f t="shared" si="11"/>
        <v>37.6</v>
      </c>
      <c r="H76" s="113"/>
      <c r="I76">
        <f>BRPL_EOD!AA76+BRPL_EOD!AB76</f>
        <v>15.74</v>
      </c>
      <c r="J76">
        <f>BYPL_EOD!AA76+BYPL_EOD!AB76</f>
        <v>8.6199999999999992</v>
      </c>
      <c r="K76">
        <f>MES_EOD!AA76+MES_EOD!AB76</f>
        <v>0</v>
      </c>
      <c r="L76">
        <f>NDMC_EOD!AA76+NDMC_EOD!AB76</f>
        <v>1.98</v>
      </c>
      <c r="M76">
        <f>TPDDL_EOD!AA76+TPDDL_EOD!AB76</f>
        <v>11.24</v>
      </c>
      <c r="N76">
        <f t="shared" si="6"/>
        <v>37.58</v>
      </c>
      <c r="O76" s="113">
        <f t="shared" si="7"/>
        <v>2.0000000000003126E-2</v>
      </c>
      <c r="P76">
        <v>15.748376796168175</v>
      </c>
      <c r="Q76">
        <v>8.624587546567323</v>
      </c>
      <c r="R76">
        <v>0</v>
      </c>
      <c r="S76">
        <v>1.9810537519957425</v>
      </c>
      <c r="T76">
        <v>11.245981905268762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40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70</v>
      </c>
      <c r="G77">
        <f t="shared" si="11"/>
        <v>37.6</v>
      </c>
      <c r="H77" s="113"/>
      <c r="I77">
        <f>BRPL_EOD!AA77+BRPL_EOD!AB77</f>
        <v>15.74</v>
      </c>
      <c r="J77">
        <f>BYPL_EOD!AA77+BYPL_EOD!AB77</f>
        <v>8.6199999999999992</v>
      </c>
      <c r="K77">
        <f>MES_EOD!AA77+MES_EOD!AB77</f>
        <v>0</v>
      </c>
      <c r="L77">
        <f>NDMC_EOD!AA77+NDMC_EOD!AB77</f>
        <v>1.98</v>
      </c>
      <c r="M77">
        <f>TPDDL_EOD!AA77+TPDDL_EOD!AB77</f>
        <v>11.24</v>
      </c>
      <c r="N77">
        <f t="shared" si="6"/>
        <v>37.58</v>
      </c>
      <c r="O77" s="113">
        <f t="shared" si="7"/>
        <v>2.0000000000003126E-2</v>
      </c>
      <c r="P77">
        <v>15.748376796168175</v>
      </c>
      <c r="Q77">
        <v>8.624587546567323</v>
      </c>
      <c r="R77">
        <v>0</v>
      </c>
      <c r="S77">
        <v>1.9810537519957425</v>
      </c>
      <c r="T77">
        <v>11.245981905268762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40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70</v>
      </c>
      <c r="G78">
        <f t="shared" si="11"/>
        <v>37.6</v>
      </c>
      <c r="H78" s="113"/>
      <c r="I78">
        <f>BRPL_EOD!AA78+BRPL_EOD!AB78</f>
        <v>15.74</v>
      </c>
      <c r="J78">
        <f>BYPL_EOD!AA78+BYPL_EOD!AB78</f>
        <v>8.6199999999999992</v>
      </c>
      <c r="K78">
        <f>MES_EOD!AA78+MES_EOD!AB78</f>
        <v>0</v>
      </c>
      <c r="L78">
        <f>NDMC_EOD!AA78+NDMC_EOD!AB78</f>
        <v>1.98</v>
      </c>
      <c r="M78">
        <f>TPDDL_EOD!AA78+TPDDL_EOD!AB78</f>
        <v>11.24</v>
      </c>
      <c r="N78">
        <f t="shared" si="6"/>
        <v>37.58</v>
      </c>
      <c r="O78" s="113">
        <f t="shared" si="7"/>
        <v>2.0000000000003126E-2</v>
      </c>
      <c r="P78">
        <v>15.748376796168175</v>
      </c>
      <c r="Q78">
        <v>8.624587546567323</v>
      </c>
      <c r="R78">
        <v>0</v>
      </c>
      <c r="S78">
        <v>1.9810537519957425</v>
      </c>
      <c r="T78">
        <v>11.245981905268762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40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70</v>
      </c>
      <c r="G79">
        <f t="shared" si="11"/>
        <v>37.6</v>
      </c>
      <c r="H79" s="113"/>
      <c r="I79">
        <f>BRPL_EOD!AA79+BRPL_EOD!AB79</f>
        <v>15.74</v>
      </c>
      <c r="J79">
        <f>BYPL_EOD!AA79+BYPL_EOD!AB79</f>
        <v>8.6199999999999992</v>
      </c>
      <c r="K79">
        <f>MES_EOD!AA79+MES_EOD!AB79</f>
        <v>0</v>
      </c>
      <c r="L79">
        <f>NDMC_EOD!AA79+NDMC_EOD!AB79</f>
        <v>1.98</v>
      </c>
      <c r="M79">
        <f>TPDDL_EOD!AA79+TPDDL_EOD!AB79</f>
        <v>11.24</v>
      </c>
      <c r="N79">
        <f t="shared" si="6"/>
        <v>37.58</v>
      </c>
      <c r="O79" s="113">
        <f t="shared" si="7"/>
        <v>2.0000000000003126E-2</v>
      </c>
      <c r="P79">
        <v>15.748376796168175</v>
      </c>
      <c r="Q79">
        <v>8.624587546567323</v>
      </c>
      <c r="R79">
        <v>0</v>
      </c>
      <c r="S79">
        <v>1.9810537519957425</v>
      </c>
      <c r="T79">
        <v>11.245981905268762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40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70</v>
      </c>
      <c r="G80">
        <f t="shared" si="11"/>
        <v>37.6</v>
      </c>
      <c r="H80" s="113"/>
      <c r="I80">
        <f>BRPL_EOD!AA80+BRPL_EOD!AB80</f>
        <v>15.74</v>
      </c>
      <c r="J80">
        <f>BYPL_EOD!AA80+BYPL_EOD!AB80</f>
        <v>8.6199999999999992</v>
      </c>
      <c r="K80">
        <f>MES_EOD!AA80+MES_EOD!AB80</f>
        <v>0</v>
      </c>
      <c r="L80">
        <f>NDMC_EOD!AA80+NDMC_EOD!AB80</f>
        <v>1.98</v>
      </c>
      <c r="M80">
        <f>TPDDL_EOD!AA80+TPDDL_EOD!AB80</f>
        <v>11.24</v>
      </c>
      <c r="N80">
        <f t="shared" si="6"/>
        <v>37.58</v>
      </c>
      <c r="O80" s="113">
        <f t="shared" si="7"/>
        <v>2.0000000000003126E-2</v>
      </c>
      <c r="P80">
        <v>15.748376796168175</v>
      </c>
      <c r="Q80">
        <v>8.624587546567323</v>
      </c>
      <c r="R80">
        <v>0</v>
      </c>
      <c r="S80">
        <v>1.9810537519957425</v>
      </c>
      <c r="T80">
        <v>11.245981905268762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40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70</v>
      </c>
      <c r="G81">
        <f t="shared" si="11"/>
        <v>38.6</v>
      </c>
      <c r="H81" s="113"/>
      <c r="I81">
        <f>BRPL_EOD!AA81+BRPL_EOD!AB81</f>
        <v>16.18</v>
      </c>
      <c r="J81">
        <f>BYPL_EOD!AA81+BYPL_EOD!AB81</f>
        <v>8.86</v>
      </c>
      <c r="K81">
        <f>MES_EOD!AA81+MES_EOD!AB81</f>
        <v>0</v>
      </c>
      <c r="L81">
        <f>NDMC_EOD!AA81+NDMC_EOD!AB81</f>
        <v>1.98</v>
      </c>
      <c r="M81">
        <f>TPDDL_EOD!AA81+TPDDL_EOD!AB81</f>
        <v>11.56</v>
      </c>
      <c r="N81">
        <f t="shared" si="6"/>
        <v>38.58</v>
      </c>
      <c r="O81" s="113">
        <f t="shared" si="7"/>
        <v>2.0000000000003126E-2</v>
      </c>
      <c r="P81">
        <v>16.1883877656817</v>
      </c>
      <c r="Q81">
        <v>8.8645930533955415</v>
      </c>
      <c r="R81">
        <v>0</v>
      </c>
      <c r="S81">
        <v>1.9810264385692069</v>
      </c>
      <c r="T81">
        <v>11.565992742353552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40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70</v>
      </c>
      <c r="G82">
        <f t="shared" si="11"/>
        <v>38.6</v>
      </c>
      <c r="H82" s="113"/>
      <c r="I82">
        <f>BRPL_EOD!AA82+BRPL_EOD!AB82</f>
        <v>16.18</v>
      </c>
      <c r="J82">
        <f>BYPL_EOD!AA82+BYPL_EOD!AB82</f>
        <v>8.86</v>
      </c>
      <c r="K82">
        <f>MES_EOD!AA82+MES_EOD!AB82</f>
        <v>0</v>
      </c>
      <c r="L82">
        <f>NDMC_EOD!AA82+NDMC_EOD!AB82</f>
        <v>1.98</v>
      </c>
      <c r="M82">
        <f>TPDDL_EOD!AA82+TPDDL_EOD!AB82</f>
        <v>11.56</v>
      </c>
      <c r="N82">
        <f t="shared" si="6"/>
        <v>38.58</v>
      </c>
      <c r="O82" s="113">
        <f t="shared" si="7"/>
        <v>2.0000000000003126E-2</v>
      </c>
      <c r="P82">
        <v>16.1883877656817</v>
      </c>
      <c r="Q82">
        <v>8.8645930533955415</v>
      </c>
      <c r="R82">
        <v>0</v>
      </c>
      <c r="S82">
        <v>1.9810264385692069</v>
      </c>
      <c r="T82">
        <v>11.565992742353552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40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70</v>
      </c>
      <c r="G83">
        <f t="shared" si="11"/>
        <v>38.6</v>
      </c>
      <c r="H83" s="113"/>
      <c r="I83">
        <f>BRPL_EOD!AA83+BRPL_EOD!AB83</f>
        <v>16.18</v>
      </c>
      <c r="J83">
        <f>BYPL_EOD!AA83+BYPL_EOD!AB83</f>
        <v>8.86</v>
      </c>
      <c r="K83">
        <f>MES_EOD!AA83+MES_EOD!AB83</f>
        <v>0</v>
      </c>
      <c r="L83">
        <f>NDMC_EOD!AA83+NDMC_EOD!AB83</f>
        <v>1.98</v>
      </c>
      <c r="M83">
        <f>TPDDL_EOD!AA83+TPDDL_EOD!AB83</f>
        <v>11.56</v>
      </c>
      <c r="N83">
        <f t="shared" si="6"/>
        <v>38.58</v>
      </c>
      <c r="O83" s="113">
        <f t="shared" si="7"/>
        <v>2.0000000000003126E-2</v>
      </c>
      <c r="P83">
        <v>16.1883877656817</v>
      </c>
      <c r="Q83">
        <v>8.8645930533955415</v>
      </c>
      <c r="R83">
        <v>0</v>
      </c>
      <c r="S83">
        <v>1.9810264385692069</v>
      </c>
      <c r="T83">
        <v>11.565992742353552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40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70</v>
      </c>
      <c r="G84">
        <f t="shared" si="11"/>
        <v>38.6</v>
      </c>
      <c r="H84" s="113"/>
      <c r="I84">
        <f>BRPL_EOD!AA84+BRPL_EOD!AB84</f>
        <v>16.18</v>
      </c>
      <c r="J84">
        <f>BYPL_EOD!AA84+BYPL_EOD!AB84</f>
        <v>8.86</v>
      </c>
      <c r="K84">
        <f>MES_EOD!AA84+MES_EOD!AB84</f>
        <v>0</v>
      </c>
      <c r="L84">
        <f>NDMC_EOD!AA84+NDMC_EOD!AB84</f>
        <v>1.98</v>
      </c>
      <c r="M84">
        <f>TPDDL_EOD!AA84+TPDDL_EOD!AB84</f>
        <v>11.56</v>
      </c>
      <c r="N84">
        <f t="shared" si="6"/>
        <v>38.58</v>
      </c>
      <c r="O84" s="113">
        <f t="shared" si="7"/>
        <v>2.0000000000003126E-2</v>
      </c>
      <c r="P84">
        <v>16.1883877656817</v>
      </c>
      <c r="Q84">
        <v>8.8645930533955415</v>
      </c>
      <c r="R84">
        <v>0</v>
      </c>
      <c r="S84">
        <v>1.9810264385692069</v>
      </c>
      <c r="T84">
        <v>11.565992742353552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40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70</v>
      </c>
      <c r="G85">
        <f t="shared" si="11"/>
        <v>38.6</v>
      </c>
      <c r="H85" s="113"/>
      <c r="I85">
        <f>BRPL_EOD!AA85+BRPL_EOD!AB85</f>
        <v>16.18</v>
      </c>
      <c r="J85">
        <f>BYPL_EOD!AA85+BYPL_EOD!AB85</f>
        <v>8.86</v>
      </c>
      <c r="K85">
        <f>MES_EOD!AA85+MES_EOD!AB85</f>
        <v>0</v>
      </c>
      <c r="L85">
        <f>NDMC_EOD!AA85+NDMC_EOD!AB85</f>
        <v>1.98</v>
      </c>
      <c r="M85">
        <f>TPDDL_EOD!AA85+TPDDL_EOD!AB85</f>
        <v>11.56</v>
      </c>
      <c r="N85">
        <f t="shared" si="6"/>
        <v>38.58</v>
      </c>
      <c r="O85" s="113">
        <f t="shared" si="7"/>
        <v>2.0000000000003126E-2</v>
      </c>
      <c r="P85">
        <v>16.1883877656817</v>
      </c>
      <c r="Q85">
        <v>8.8645930533955415</v>
      </c>
      <c r="R85">
        <v>0</v>
      </c>
      <c r="S85">
        <v>1.9810264385692069</v>
      </c>
      <c r="T85">
        <v>11.565992742353552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40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70</v>
      </c>
      <c r="G86">
        <f t="shared" si="11"/>
        <v>38.6</v>
      </c>
      <c r="H86" s="113"/>
      <c r="I86">
        <f>BRPL_EOD!AA86+BRPL_EOD!AB86</f>
        <v>16.18</v>
      </c>
      <c r="J86">
        <f>BYPL_EOD!AA86+BYPL_EOD!AB86</f>
        <v>8.86</v>
      </c>
      <c r="K86">
        <f>MES_EOD!AA86+MES_EOD!AB86</f>
        <v>0</v>
      </c>
      <c r="L86">
        <f>NDMC_EOD!AA86+NDMC_EOD!AB86</f>
        <v>1.98</v>
      </c>
      <c r="M86">
        <f>TPDDL_EOD!AA86+TPDDL_EOD!AB86</f>
        <v>11.56</v>
      </c>
      <c r="N86">
        <f t="shared" si="6"/>
        <v>38.58</v>
      </c>
      <c r="O86" s="113">
        <f t="shared" si="7"/>
        <v>2.0000000000003126E-2</v>
      </c>
      <c r="P86">
        <v>16.1883877656817</v>
      </c>
      <c r="Q86">
        <v>8.8645930533955415</v>
      </c>
      <c r="R86">
        <v>0</v>
      </c>
      <c r="S86">
        <v>1.9810264385692069</v>
      </c>
      <c r="T86">
        <v>11.565992742353552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40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70</v>
      </c>
      <c r="G87">
        <f t="shared" si="11"/>
        <v>38.6</v>
      </c>
      <c r="H87" s="113"/>
      <c r="I87">
        <f>BRPL_EOD!AA87+BRPL_EOD!AB87</f>
        <v>16.18</v>
      </c>
      <c r="J87">
        <f>BYPL_EOD!AA87+BYPL_EOD!AB87</f>
        <v>8.86</v>
      </c>
      <c r="K87">
        <f>MES_EOD!AA87+MES_EOD!AB87</f>
        <v>0</v>
      </c>
      <c r="L87">
        <f>NDMC_EOD!AA87+NDMC_EOD!AB87</f>
        <v>1.98</v>
      </c>
      <c r="M87">
        <f>TPDDL_EOD!AA87+TPDDL_EOD!AB87</f>
        <v>11.56</v>
      </c>
      <c r="N87">
        <f t="shared" si="6"/>
        <v>38.58</v>
      </c>
      <c r="O87" s="113">
        <f t="shared" si="7"/>
        <v>2.0000000000003126E-2</v>
      </c>
      <c r="P87">
        <v>16.1883877656817</v>
      </c>
      <c r="Q87">
        <v>8.8645930533955415</v>
      </c>
      <c r="R87">
        <v>0</v>
      </c>
      <c r="S87">
        <v>1.9810264385692069</v>
      </c>
      <c r="T87">
        <v>11.565992742353552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40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70</v>
      </c>
      <c r="G88">
        <f t="shared" si="11"/>
        <v>38.6</v>
      </c>
      <c r="H88" s="113"/>
      <c r="I88">
        <f>BRPL_EOD!AA88+BRPL_EOD!AB88</f>
        <v>16.18</v>
      </c>
      <c r="J88">
        <f>BYPL_EOD!AA88+BYPL_EOD!AB88</f>
        <v>8.86</v>
      </c>
      <c r="K88">
        <f>MES_EOD!AA88+MES_EOD!AB88</f>
        <v>0</v>
      </c>
      <c r="L88">
        <f>NDMC_EOD!AA88+NDMC_EOD!AB88</f>
        <v>1.98</v>
      </c>
      <c r="M88">
        <f>TPDDL_EOD!AA88+TPDDL_EOD!AB88</f>
        <v>11.56</v>
      </c>
      <c r="N88">
        <f t="shared" si="6"/>
        <v>38.58</v>
      </c>
      <c r="O88" s="113">
        <f t="shared" si="7"/>
        <v>2.0000000000003126E-2</v>
      </c>
      <c r="P88">
        <v>16.1883877656817</v>
      </c>
      <c r="Q88">
        <v>8.8645930533955415</v>
      </c>
      <c r="R88">
        <v>0</v>
      </c>
      <c r="S88">
        <v>1.9810264385692069</v>
      </c>
      <c r="T88">
        <v>11.565992742353552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40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70</v>
      </c>
      <c r="G89">
        <f t="shared" si="11"/>
        <v>38.6</v>
      </c>
      <c r="H89" s="113"/>
      <c r="I89">
        <f>BRPL_EOD!AA89+BRPL_EOD!AB89</f>
        <v>16.18</v>
      </c>
      <c r="J89">
        <f>BYPL_EOD!AA89+BYPL_EOD!AB89</f>
        <v>8.86</v>
      </c>
      <c r="K89">
        <f>MES_EOD!AA89+MES_EOD!AB89</f>
        <v>0</v>
      </c>
      <c r="L89">
        <f>NDMC_EOD!AA89+NDMC_EOD!AB89</f>
        <v>1.98</v>
      </c>
      <c r="M89">
        <f>TPDDL_EOD!AA89+TPDDL_EOD!AB89</f>
        <v>11.56</v>
      </c>
      <c r="N89">
        <f t="shared" si="6"/>
        <v>38.58</v>
      </c>
      <c r="O89" s="113">
        <f t="shared" si="7"/>
        <v>2.0000000000003126E-2</v>
      </c>
      <c r="P89">
        <v>16.1883877656817</v>
      </c>
      <c r="Q89">
        <v>8.8645930533955415</v>
      </c>
      <c r="R89">
        <v>0</v>
      </c>
      <c r="S89">
        <v>1.9810264385692069</v>
      </c>
      <c r="T89">
        <v>11.565992742353552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40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70</v>
      </c>
      <c r="G90">
        <f t="shared" si="11"/>
        <v>38.6</v>
      </c>
      <c r="H90" s="113"/>
      <c r="I90">
        <f>BRPL_EOD!AA90+BRPL_EOD!AB90</f>
        <v>16.18</v>
      </c>
      <c r="J90">
        <f>BYPL_EOD!AA90+BYPL_EOD!AB90</f>
        <v>8.86</v>
      </c>
      <c r="K90">
        <f>MES_EOD!AA90+MES_EOD!AB90</f>
        <v>0</v>
      </c>
      <c r="L90">
        <f>NDMC_EOD!AA90+NDMC_EOD!AB90</f>
        <v>1.98</v>
      </c>
      <c r="M90">
        <f>TPDDL_EOD!AA90+TPDDL_EOD!AB90</f>
        <v>11.56</v>
      </c>
      <c r="N90">
        <f t="shared" si="6"/>
        <v>38.58</v>
      </c>
      <c r="O90" s="113">
        <f t="shared" si="7"/>
        <v>2.0000000000003126E-2</v>
      </c>
      <c r="P90">
        <v>16.1883877656817</v>
      </c>
      <c r="Q90">
        <v>8.8645930533955415</v>
      </c>
      <c r="R90">
        <v>0</v>
      </c>
      <c r="S90">
        <v>1.9810264385692069</v>
      </c>
      <c r="T90">
        <v>11.565992742353552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40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70</v>
      </c>
      <c r="G91">
        <f t="shared" si="11"/>
        <v>38.6</v>
      </c>
      <c r="H91" s="113"/>
      <c r="I91">
        <f>BRPL_EOD!AA91+BRPL_EOD!AB91</f>
        <v>16.18</v>
      </c>
      <c r="J91">
        <f>BYPL_EOD!AA91+BYPL_EOD!AB91</f>
        <v>8.86</v>
      </c>
      <c r="K91">
        <f>MES_EOD!AA91+MES_EOD!AB91</f>
        <v>0</v>
      </c>
      <c r="L91">
        <f>NDMC_EOD!AA91+NDMC_EOD!AB91</f>
        <v>1.98</v>
      </c>
      <c r="M91">
        <f>TPDDL_EOD!AA91+TPDDL_EOD!AB91</f>
        <v>11.56</v>
      </c>
      <c r="N91">
        <f t="shared" si="6"/>
        <v>38.58</v>
      </c>
      <c r="O91" s="113">
        <f t="shared" si="7"/>
        <v>2.0000000000003126E-2</v>
      </c>
      <c r="P91">
        <v>16.1883877656817</v>
      </c>
      <c r="Q91">
        <v>8.8645930533955415</v>
      </c>
      <c r="R91">
        <v>0</v>
      </c>
      <c r="S91">
        <v>1.9810264385692069</v>
      </c>
      <c r="T91">
        <v>11.565992742353552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40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70</v>
      </c>
      <c r="G92">
        <f t="shared" si="11"/>
        <v>38.6</v>
      </c>
      <c r="H92" s="113"/>
      <c r="I92">
        <f>BRPL_EOD!AA92+BRPL_EOD!AB92</f>
        <v>16.18</v>
      </c>
      <c r="J92">
        <f>BYPL_EOD!AA92+BYPL_EOD!AB92</f>
        <v>8.86</v>
      </c>
      <c r="K92">
        <f>MES_EOD!AA92+MES_EOD!AB92</f>
        <v>0</v>
      </c>
      <c r="L92">
        <f>NDMC_EOD!AA92+NDMC_EOD!AB92</f>
        <v>1.98</v>
      </c>
      <c r="M92">
        <f>TPDDL_EOD!AA92+TPDDL_EOD!AB92</f>
        <v>11.56</v>
      </c>
      <c r="N92">
        <f t="shared" si="6"/>
        <v>38.58</v>
      </c>
      <c r="O92" s="113">
        <f t="shared" si="7"/>
        <v>2.0000000000003126E-2</v>
      </c>
      <c r="P92">
        <v>16.1883877656817</v>
      </c>
      <c r="Q92">
        <v>8.8645930533955415</v>
      </c>
      <c r="R92">
        <v>0</v>
      </c>
      <c r="S92">
        <v>1.9810264385692069</v>
      </c>
      <c r="T92">
        <v>11.565992742353552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40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70</v>
      </c>
      <c r="G93">
        <f t="shared" si="11"/>
        <v>38.6</v>
      </c>
      <c r="H93" s="113"/>
      <c r="I93">
        <f>BRPL_EOD!AA93+BRPL_EOD!AB93</f>
        <v>16.18</v>
      </c>
      <c r="J93">
        <f>BYPL_EOD!AA93+BYPL_EOD!AB93</f>
        <v>8.86</v>
      </c>
      <c r="K93">
        <f>MES_EOD!AA93+MES_EOD!AB93</f>
        <v>0</v>
      </c>
      <c r="L93">
        <f>NDMC_EOD!AA93+NDMC_EOD!AB93</f>
        <v>1.98</v>
      </c>
      <c r="M93">
        <f>TPDDL_EOD!AA93+TPDDL_EOD!AB93</f>
        <v>11.56</v>
      </c>
      <c r="N93">
        <f t="shared" si="6"/>
        <v>38.58</v>
      </c>
      <c r="O93" s="113">
        <f t="shared" si="7"/>
        <v>2.0000000000003126E-2</v>
      </c>
      <c r="P93">
        <v>16.1883877656817</v>
      </c>
      <c r="Q93">
        <v>8.8645930533955415</v>
      </c>
      <c r="R93">
        <v>0</v>
      </c>
      <c r="S93">
        <v>1.9810264385692069</v>
      </c>
      <c r="T93">
        <v>11.565992742353552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40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70</v>
      </c>
      <c r="G94">
        <f t="shared" si="11"/>
        <v>38.6</v>
      </c>
      <c r="H94" s="113"/>
      <c r="I94">
        <f>BRPL_EOD!AA94+BRPL_EOD!AB94</f>
        <v>16.18</v>
      </c>
      <c r="J94">
        <f>BYPL_EOD!AA94+BYPL_EOD!AB94</f>
        <v>8.86</v>
      </c>
      <c r="K94">
        <f>MES_EOD!AA94+MES_EOD!AB94</f>
        <v>0</v>
      </c>
      <c r="L94">
        <f>NDMC_EOD!AA94+NDMC_EOD!AB94</f>
        <v>1.98</v>
      </c>
      <c r="M94">
        <f>TPDDL_EOD!AA94+TPDDL_EOD!AB94</f>
        <v>11.56</v>
      </c>
      <c r="N94">
        <f t="shared" si="6"/>
        <v>38.58</v>
      </c>
      <c r="O94" s="113">
        <f t="shared" si="7"/>
        <v>2.0000000000003126E-2</v>
      </c>
      <c r="P94">
        <v>16.1883877656817</v>
      </c>
      <c r="Q94">
        <v>8.8645930533955415</v>
      </c>
      <c r="R94">
        <v>0</v>
      </c>
      <c r="S94">
        <v>1.9810264385692069</v>
      </c>
      <c r="T94">
        <v>11.565992742353552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40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70</v>
      </c>
      <c r="G95">
        <f t="shared" si="11"/>
        <v>38.6</v>
      </c>
      <c r="H95" s="113"/>
      <c r="I95">
        <f>BRPL_EOD!AA95+BRPL_EOD!AB95</f>
        <v>16.18</v>
      </c>
      <c r="J95">
        <f>BYPL_EOD!AA95+BYPL_EOD!AB95</f>
        <v>8.86</v>
      </c>
      <c r="K95">
        <f>MES_EOD!AA95+MES_EOD!AB95</f>
        <v>0</v>
      </c>
      <c r="L95">
        <f>NDMC_EOD!AA95+NDMC_EOD!AB95</f>
        <v>1.98</v>
      </c>
      <c r="M95">
        <f>TPDDL_EOD!AA95+TPDDL_EOD!AB95</f>
        <v>11.56</v>
      </c>
      <c r="N95">
        <f t="shared" si="6"/>
        <v>38.58</v>
      </c>
      <c r="O95" s="113">
        <f t="shared" si="7"/>
        <v>2.0000000000003126E-2</v>
      </c>
      <c r="P95">
        <v>16.1883877656817</v>
      </c>
      <c r="Q95">
        <v>8.8645930533955415</v>
      </c>
      <c r="R95">
        <v>0</v>
      </c>
      <c r="S95">
        <v>1.9810264385692069</v>
      </c>
      <c r="T95">
        <v>11.565992742353552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40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70</v>
      </c>
      <c r="G96">
        <f t="shared" si="11"/>
        <v>38.6</v>
      </c>
      <c r="H96" s="113"/>
      <c r="I96">
        <f>BRPL_EOD!AA96+BRPL_EOD!AB96</f>
        <v>16.18</v>
      </c>
      <c r="J96">
        <f>BYPL_EOD!AA96+BYPL_EOD!AB96</f>
        <v>8.86</v>
      </c>
      <c r="K96">
        <f>MES_EOD!AA96+MES_EOD!AB96</f>
        <v>0</v>
      </c>
      <c r="L96">
        <f>NDMC_EOD!AA96+NDMC_EOD!AB96</f>
        <v>1.98</v>
      </c>
      <c r="M96">
        <f>TPDDL_EOD!AA96+TPDDL_EOD!AB96</f>
        <v>11.56</v>
      </c>
      <c r="N96">
        <f t="shared" si="6"/>
        <v>38.58</v>
      </c>
      <c r="O96" s="113">
        <f t="shared" si="7"/>
        <v>2.0000000000003126E-2</v>
      </c>
      <c r="P96">
        <v>16.1883877656817</v>
      </c>
      <c r="Q96">
        <v>8.8645930533955415</v>
      </c>
      <c r="R96">
        <v>0</v>
      </c>
      <c r="S96">
        <v>1.9810264385692069</v>
      </c>
      <c r="T96">
        <v>11.565992742353552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40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70</v>
      </c>
      <c r="G97">
        <f t="shared" si="11"/>
        <v>38.6</v>
      </c>
      <c r="H97" s="113"/>
      <c r="I97">
        <f>BRPL_EOD!AA97+BRPL_EOD!AB97</f>
        <v>16.18</v>
      </c>
      <c r="J97">
        <f>BYPL_EOD!AA97+BYPL_EOD!AB97</f>
        <v>8.86</v>
      </c>
      <c r="K97">
        <f>MES_EOD!AA97+MES_EOD!AB97</f>
        <v>0</v>
      </c>
      <c r="L97">
        <f>NDMC_EOD!AA97+NDMC_EOD!AB97</f>
        <v>1.98</v>
      </c>
      <c r="M97">
        <f>TPDDL_EOD!AA97+TPDDL_EOD!AB97</f>
        <v>11.56</v>
      </c>
      <c r="N97">
        <f t="shared" si="6"/>
        <v>38.58</v>
      </c>
      <c r="O97" s="113">
        <f t="shared" si="7"/>
        <v>2.0000000000003126E-2</v>
      </c>
      <c r="P97">
        <v>16.1883877656817</v>
      </c>
      <c r="Q97">
        <v>8.8645930533955415</v>
      </c>
      <c r="R97">
        <v>0</v>
      </c>
      <c r="S97">
        <v>1.9810264385692069</v>
      </c>
      <c r="T97">
        <v>11.565992742353552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40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70</v>
      </c>
      <c r="G98">
        <f t="shared" si="11"/>
        <v>38.6</v>
      </c>
      <c r="H98" s="113"/>
      <c r="I98">
        <f>BRPL_EOD!AA98+BRPL_EOD!AB98</f>
        <v>16.18</v>
      </c>
      <c r="J98">
        <f>BYPL_EOD!AA98+BYPL_EOD!AB98</f>
        <v>8.86</v>
      </c>
      <c r="K98">
        <f>MES_EOD!AA98+MES_EOD!AB98</f>
        <v>0</v>
      </c>
      <c r="L98">
        <f>NDMC_EOD!AA98+NDMC_EOD!AB98</f>
        <v>1.98</v>
      </c>
      <c r="M98">
        <f>TPDDL_EOD!AA98+TPDDL_EOD!AB98</f>
        <v>11.56</v>
      </c>
      <c r="N98">
        <f t="shared" si="6"/>
        <v>38.58</v>
      </c>
      <c r="O98" s="113">
        <f t="shared" si="7"/>
        <v>2.0000000000003126E-2</v>
      </c>
      <c r="P98">
        <v>16.1883877656817</v>
      </c>
      <c r="Q98">
        <v>8.8645930533955415</v>
      </c>
      <c r="R98">
        <v>0</v>
      </c>
      <c r="S98">
        <v>1.9810264385692069</v>
      </c>
      <c r="T98">
        <v>11.565992742353552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0.27</v>
      </c>
      <c r="C99" s="115">
        <f t="shared" ref="C99:U99" si="12">SUM(C3:C98)/4000</f>
        <v>1.2375</v>
      </c>
      <c r="D99" s="115">
        <f t="shared" si="12"/>
        <v>0.24845000000000012</v>
      </c>
      <c r="E99" s="115">
        <f t="shared" si="12"/>
        <v>0.3785</v>
      </c>
      <c r="F99" s="115">
        <f t="shared" si="12"/>
        <v>1.5075000000000001</v>
      </c>
      <c r="G99" s="115">
        <f t="shared" si="12"/>
        <v>0.62694999999999923</v>
      </c>
      <c r="H99" s="115"/>
      <c r="I99" s="115">
        <f t="shared" si="12"/>
        <v>0.27784499999999995</v>
      </c>
      <c r="J99" s="115">
        <f t="shared" si="12"/>
        <v>0.1370775000000001</v>
      </c>
      <c r="K99" s="115">
        <f t="shared" si="12"/>
        <v>0</v>
      </c>
      <c r="L99" s="115">
        <f t="shared" si="12"/>
        <v>3.3662500000000012E-2</v>
      </c>
      <c r="M99" s="115">
        <f t="shared" si="12"/>
        <v>0.17883499999999974</v>
      </c>
      <c r="N99" s="115">
        <f t="shared" si="12"/>
        <v>0.62741999999999931</v>
      </c>
      <c r="O99" s="115">
        <f t="shared" si="12"/>
        <v>-4.6999999999997402E-4</v>
      </c>
      <c r="P99" s="115">
        <f t="shared" si="12"/>
        <v>0.27746551365825584</v>
      </c>
      <c r="Q99" s="115">
        <f t="shared" si="12"/>
        <v>0.13706181626831609</v>
      </c>
      <c r="R99" s="115">
        <f t="shared" si="12"/>
        <v>0</v>
      </c>
      <c r="S99" s="115">
        <f t="shared" si="12"/>
        <v>3.3616708326996279E-2</v>
      </c>
      <c r="T99" s="115">
        <f t="shared" si="12"/>
        <v>0.17881484174643122</v>
      </c>
      <c r="U99" s="115">
        <f t="shared" si="12"/>
        <v>0.62695887999999922</v>
      </c>
      <c r="V99" s="115">
        <f t="shared" si="9"/>
        <v>-8.8799999999888968E-6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</v>
      </c>
      <c r="E3">
        <f>BAWANA!AM3</f>
        <v>0</v>
      </c>
      <c r="F3">
        <f>(B3+C3)*0.8</f>
        <v>256</v>
      </c>
      <c r="G3">
        <f>(D3+E3)</f>
        <v>1</v>
      </c>
      <c r="H3" s="113"/>
      <c r="I3">
        <f>BRPL_EOD!AI3+BRPL_EOD!AJ3</f>
        <v>-1.56</v>
      </c>
      <c r="J3">
        <f>BYPL_EOD!AI3+BYPL_EOD!AJ3</f>
        <v>-0.9</v>
      </c>
      <c r="K3">
        <f>MES_EOD!AI3+MES_EOD!AJ3</f>
        <v>-0.09</v>
      </c>
      <c r="L3">
        <f>NDMC_EOD!AI3+NDMC_EOD!AJ3</f>
        <v>-0.36</v>
      </c>
      <c r="M3">
        <f>TPDDL_EOD!AI3+TPDDL_EOD!AJ3</f>
        <v>-1.0900000000000001</v>
      </c>
      <c r="N3">
        <f t="shared" ref="N3:N66" si="0">SUM(I3:M3)</f>
        <v>-4</v>
      </c>
      <c r="O3" s="113">
        <f t="shared" ref="O3:O66" si="1">G3-N3</f>
        <v>5</v>
      </c>
      <c r="P3">
        <v>0.39000000000000012</v>
      </c>
      <c r="Q3">
        <v>0.22499999999999998</v>
      </c>
      <c r="R3">
        <v>2.2499999999999992E-2</v>
      </c>
      <c r="S3">
        <v>8.9999999999999969E-2</v>
      </c>
      <c r="T3">
        <v>0.27249999999999996</v>
      </c>
      <c r="U3" s="115">
        <f t="shared" ref="U3:U66" si="2">SUM(P3:T3)</f>
        <v>1</v>
      </c>
      <c r="V3" s="113">
        <f t="shared" ref="V3:V66" si="3">G3-U3</f>
        <v>0</v>
      </c>
      <c r="Y3">
        <f>BAWANA!AW3+BAWANA!AX3</f>
        <v>-0.5</v>
      </c>
      <c r="Z3">
        <f>BAWANA!BD3+BAWANA!BE3</f>
        <v>-0.5</v>
      </c>
      <c r="AA3">
        <f>BAWANA!X3+BAWANA!Y3</f>
        <v>-0.5</v>
      </c>
      <c r="AB3">
        <f>BAWANA!AE3+BAWANA!AF3</f>
        <v>-0.5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</v>
      </c>
      <c r="E4">
        <f>BAWANA!AM4</f>
        <v>0</v>
      </c>
      <c r="F4">
        <f t="shared" ref="F4:F67" si="4">(B4+C4)*0.8</f>
        <v>256</v>
      </c>
      <c r="G4">
        <f t="shared" ref="G4:G67" si="5">(D4+E4)</f>
        <v>1</v>
      </c>
      <c r="H4" s="113"/>
      <c r="I4">
        <f>BRPL_EOD!AI4+BRPL_EOD!AJ4</f>
        <v>-1.56</v>
      </c>
      <c r="J4">
        <f>BYPL_EOD!AI4+BYPL_EOD!AJ4</f>
        <v>-0.9</v>
      </c>
      <c r="K4">
        <f>MES_EOD!AI4+MES_EOD!AJ4</f>
        <v>-0.09</v>
      </c>
      <c r="L4">
        <f>NDMC_EOD!AI4+NDMC_EOD!AJ4</f>
        <v>-0.36</v>
      </c>
      <c r="M4">
        <f>TPDDL_EOD!AI4+TPDDL_EOD!AJ4</f>
        <v>-1.0900000000000001</v>
      </c>
      <c r="N4">
        <f t="shared" si="0"/>
        <v>-4</v>
      </c>
      <c r="O4" s="113">
        <f t="shared" si="1"/>
        <v>5</v>
      </c>
      <c r="P4">
        <v>0.39000000000000012</v>
      </c>
      <c r="Q4">
        <v>0.22499999999999998</v>
      </c>
      <c r="R4">
        <v>2.2499999999999992E-2</v>
      </c>
      <c r="S4">
        <v>8.9999999999999969E-2</v>
      </c>
      <c r="T4">
        <v>0.27249999999999996</v>
      </c>
      <c r="U4" s="115">
        <f t="shared" si="2"/>
        <v>1</v>
      </c>
      <c r="V4" s="113">
        <f t="shared" si="3"/>
        <v>0</v>
      </c>
      <c r="Y4">
        <f>BAWANA!AW4+BAWANA!AX4</f>
        <v>-0.5</v>
      </c>
      <c r="Z4">
        <f>BAWANA!BD4+BAWANA!BE4</f>
        <v>-0.5</v>
      </c>
      <c r="AA4">
        <f>BAWANA!X4+BAWANA!Y4</f>
        <v>-0.5</v>
      </c>
      <c r="AB4">
        <f>BAWANA!AE4+BAWANA!AF4</f>
        <v>-0.5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</v>
      </c>
      <c r="E5">
        <f>BAWANA!AM5</f>
        <v>0</v>
      </c>
      <c r="F5">
        <f t="shared" si="4"/>
        <v>256</v>
      </c>
      <c r="G5">
        <f t="shared" si="5"/>
        <v>1</v>
      </c>
      <c r="H5" s="113"/>
      <c r="I5">
        <f>BRPL_EOD!AI5+BRPL_EOD!AJ5</f>
        <v>-1.56</v>
      </c>
      <c r="J5">
        <f>BYPL_EOD!AI5+BYPL_EOD!AJ5</f>
        <v>-0.9</v>
      </c>
      <c r="K5">
        <f>MES_EOD!AI5+MES_EOD!AJ5</f>
        <v>-0.09</v>
      </c>
      <c r="L5">
        <f>NDMC_EOD!AI5+NDMC_EOD!AJ5</f>
        <v>-0.36</v>
      </c>
      <c r="M5">
        <f>TPDDL_EOD!AI5+TPDDL_EOD!AJ5</f>
        <v>-1.0900000000000001</v>
      </c>
      <c r="N5">
        <f t="shared" si="0"/>
        <v>-4</v>
      </c>
      <c r="O5" s="113">
        <f t="shared" si="1"/>
        <v>5</v>
      </c>
      <c r="P5">
        <v>0.39000000000000012</v>
      </c>
      <c r="Q5">
        <v>0.22499999999999998</v>
      </c>
      <c r="R5">
        <v>2.2499999999999992E-2</v>
      </c>
      <c r="S5">
        <v>8.9999999999999969E-2</v>
      </c>
      <c r="T5">
        <v>0.27249999999999996</v>
      </c>
      <c r="U5" s="115">
        <f t="shared" si="2"/>
        <v>1</v>
      </c>
      <c r="V5" s="113">
        <f t="shared" si="3"/>
        <v>0</v>
      </c>
      <c r="Y5">
        <f>BAWANA!AW5+BAWANA!AX5</f>
        <v>-0.5</v>
      </c>
      <c r="Z5">
        <f>BAWANA!BD5+BAWANA!BE5</f>
        <v>-0.5</v>
      </c>
      <c r="AA5">
        <f>BAWANA!X5+BAWANA!Y5</f>
        <v>-0.5</v>
      </c>
      <c r="AB5">
        <f>BAWANA!AE5+BAWANA!AF5</f>
        <v>-0.5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</v>
      </c>
      <c r="E6">
        <f>BAWANA!AM6</f>
        <v>0</v>
      </c>
      <c r="F6">
        <f t="shared" si="4"/>
        <v>256</v>
      </c>
      <c r="G6">
        <f t="shared" si="5"/>
        <v>1</v>
      </c>
      <c r="H6" s="113"/>
      <c r="I6">
        <f>BRPL_EOD!AI6+BRPL_EOD!AJ6</f>
        <v>-1.56</v>
      </c>
      <c r="J6">
        <f>BYPL_EOD!AI6+BYPL_EOD!AJ6</f>
        <v>-0.9</v>
      </c>
      <c r="K6">
        <f>MES_EOD!AI6+MES_EOD!AJ6</f>
        <v>-0.09</v>
      </c>
      <c r="L6">
        <f>NDMC_EOD!AI6+NDMC_EOD!AJ6</f>
        <v>-0.36</v>
      </c>
      <c r="M6">
        <f>TPDDL_EOD!AI6+TPDDL_EOD!AJ6</f>
        <v>-1.0900000000000001</v>
      </c>
      <c r="N6">
        <f t="shared" si="0"/>
        <v>-4</v>
      </c>
      <c r="O6" s="113">
        <f t="shared" si="1"/>
        <v>5</v>
      </c>
      <c r="P6">
        <v>0.39000000000000012</v>
      </c>
      <c r="Q6">
        <v>0.22499999999999998</v>
      </c>
      <c r="R6">
        <v>2.2499999999999992E-2</v>
      </c>
      <c r="S6">
        <v>8.9999999999999969E-2</v>
      </c>
      <c r="T6">
        <v>0.27249999999999996</v>
      </c>
      <c r="U6" s="115">
        <f t="shared" si="2"/>
        <v>1</v>
      </c>
      <c r="V6" s="113">
        <f t="shared" si="3"/>
        <v>0</v>
      </c>
      <c r="Y6">
        <f>BAWANA!AW6+BAWANA!AX6</f>
        <v>-0.5</v>
      </c>
      <c r="Z6">
        <f>BAWANA!BD6+BAWANA!BE6</f>
        <v>-0.5</v>
      </c>
      <c r="AA6">
        <f>BAWANA!X6+BAWANA!Y6</f>
        <v>-0.5</v>
      </c>
      <c r="AB6">
        <f>BAWANA!AE6+BAWANA!AF6</f>
        <v>-0.5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</v>
      </c>
      <c r="E7">
        <f>BAWANA!AM7</f>
        <v>0</v>
      </c>
      <c r="F7">
        <f t="shared" si="4"/>
        <v>256</v>
      </c>
      <c r="G7">
        <f t="shared" si="5"/>
        <v>1</v>
      </c>
      <c r="H7" s="113"/>
      <c r="I7">
        <f>BRPL_EOD!AI7+BRPL_EOD!AJ7</f>
        <v>-1.56</v>
      </c>
      <c r="J7">
        <f>BYPL_EOD!AI7+BYPL_EOD!AJ7</f>
        <v>-0.9</v>
      </c>
      <c r="K7">
        <f>MES_EOD!AI7+MES_EOD!AJ7</f>
        <v>-0.09</v>
      </c>
      <c r="L7">
        <f>NDMC_EOD!AI7+NDMC_EOD!AJ7</f>
        <v>-0.36</v>
      </c>
      <c r="M7">
        <f>TPDDL_EOD!AI7+TPDDL_EOD!AJ7</f>
        <v>-1.0900000000000001</v>
      </c>
      <c r="N7">
        <f t="shared" si="0"/>
        <v>-4</v>
      </c>
      <c r="O7" s="113">
        <f t="shared" si="1"/>
        <v>5</v>
      </c>
      <c r="P7">
        <v>0.39000000000000012</v>
      </c>
      <c r="Q7">
        <v>0.22499999999999998</v>
      </c>
      <c r="R7">
        <v>2.2499999999999992E-2</v>
      </c>
      <c r="S7">
        <v>8.9999999999999969E-2</v>
      </c>
      <c r="T7">
        <v>0.27249999999999996</v>
      </c>
      <c r="U7" s="115">
        <f t="shared" si="2"/>
        <v>1</v>
      </c>
      <c r="V7" s="113">
        <f t="shared" si="3"/>
        <v>0</v>
      </c>
      <c r="Y7">
        <f>BAWANA!AW7+BAWANA!AX7</f>
        <v>-0.5</v>
      </c>
      <c r="Z7">
        <f>BAWANA!BD7+BAWANA!BE7</f>
        <v>-0.5</v>
      </c>
      <c r="AA7">
        <f>BAWANA!X7+BAWANA!Y7</f>
        <v>-0.5</v>
      </c>
      <c r="AB7">
        <f>BAWANA!AE7+BAWANA!AF7</f>
        <v>-0.5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</v>
      </c>
      <c r="E8">
        <f>BAWANA!AM8</f>
        <v>0</v>
      </c>
      <c r="F8">
        <f t="shared" si="4"/>
        <v>256</v>
      </c>
      <c r="G8">
        <f t="shared" si="5"/>
        <v>1</v>
      </c>
      <c r="H8" s="113"/>
      <c r="I8">
        <f>BRPL_EOD!AI8+BRPL_EOD!AJ8</f>
        <v>-1.56</v>
      </c>
      <c r="J8">
        <f>BYPL_EOD!AI8+BYPL_EOD!AJ8</f>
        <v>-0.9</v>
      </c>
      <c r="K8">
        <f>MES_EOD!AI8+MES_EOD!AJ8</f>
        <v>-0.09</v>
      </c>
      <c r="L8">
        <f>NDMC_EOD!AI8+NDMC_EOD!AJ8</f>
        <v>-0.36</v>
      </c>
      <c r="M8">
        <f>TPDDL_EOD!AI8+TPDDL_EOD!AJ8</f>
        <v>-1.0900000000000001</v>
      </c>
      <c r="N8">
        <f t="shared" si="0"/>
        <v>-4</v>
      </c>
      <c r="O8" s="113">
        <f t="shared" si="1"/>
        <v>5</v>
      </c>
      <c r="P8">
        <v>0.39000000000000012</v>
      </c>
      <c r="Q8">
        <v>0.22499999999999998</v>
      </c>
      <c r="R8">
        <v>2.2499999999999992E-2</v>
      </c>
      <c r="S8">
        <v>8.9999999999999969E-2</v>
      </c>
      <c r="T8">
        <v>0.27249999999999996</v>
      </c>
      <c r="U8" s="115">
        <f t="shared" si="2"/>
        <v>1</v>
      </c>
      <c r="V8" s="113">
        <f t="shared" si="3"/>
        <v>0</v>
      </c>
      <c r="Y8">
        <f>BAWANA!AW8+BAWANA!AX8</f>
        <v>-0.5</v>
      </c>
      <c r="Z8">
        <f>BAWANA!BD8+BAWANA!BE8</f>
        <v>-0.5</v>
      </c>
      <c r="AA8">
        <f>BAWANA!X8+BAWANA!Y8</f>
        <v>-0.5</v>
      </c>
      <c r="AB8">
        <f>BAWANA!AE8+BAWANA!AF8</f>
        <v>-0.5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1</v>
      </c>
      <c r="E9">
        <f>BAWANA!AM9</f>
        <v>0</v>
      </c>
      <c r="F9">
        <f t="shared" si="4"/>
        <v>256</v>
      </c>
      <c r="G9">
        <f t="shared" si="5"/>
        <v>1</v>
      </c>
      <c r="H9" s="113"/>
      <c r="I9">
        <f>BRPL_EOD!AI9+BRPL_EOD!AJ9</f>
        <v>-1.56</v>
      </c>
      <c r="J9">
        <f>BYPL_EOD!AI9+BYPL_EOD!AJ9</f>
        <v>-0.9</v>
      </c>
      <c r="K9">
        <f>MES_EOD!AI9+MES_EOD!AJ9</f>
        <v>-0.09</v>
      </c>
      <c r="L9">
        <f>NDMC_EOD!AI9+NDMC_EOD!AJ9</f>
        <v>-0.36</v>
      </c>
      <c r="M9">
        <f>TPDDL_EOD!AI9+TPDDL_EOD!AJ9</f>
        <v>-1.0900000000000001</v>
      </c>
      <c r="N9">
        <f t="shared" si="0"/>
        <v>-4</v>
      </c>
      <c r="O9" s="113">
        <f t="shared" si="1"/>
        <v>5</v>
      </c>
      <c r="P9">
        <v>0.39000000000000012</v>
      </c>
      <c r="Q9">
        <v>0.22499999999999998</v>
      </c>
      <c r="R9">
        <v>2.2499999999999992E-2</v>
      </c>
      <c r="S9">
        <v>8.9999999999999969E-2</v>
      </c>
      <c r="T9">
        <v>0.27249999999999996</v>
      </c>
      <c r="U9" s="115">
        <f t="shared" si="2"/>
        <v>1</v>
      </c>
      <c r="V9" s="113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1</v>
      </c>
      <c r="E10">
        <f>BAWANA!AM10</f>
        <v>0</v>
      </c>
      <c r="F10">
        <f t="shared" si="4"/>
        <v>256</v>
      </c>
      <c r="G10">
        <f t="shared" si="5"/>
        <v>1</v>
      </c>
      <c r="H10" s="113"/>
      <c r="I10">
        <f>BRPL_EOD!AI10+BRPL_EOD!AJ10</f>
        <v>-1.56</v>
      </c>
      <c r="J10">
        <f>BYPL_EOD!AI10+BYPL_EOD!AJ10</f>
        <v>-0.9</v>
      </c>
      <c r="K10">
        <f>MES_EOD!AI10+MES_EOD!AJ10</f>
        <v>-0.09</v>
      </c>
      <c r="L10">
        <f>NDMC_EOD!AI10+NDMC_EOD!AJ10</f>
        <v>-0.36</v>
      </c>
      <c r="M10">
        <f>TPDDL_EOD!AI10+TPDDL_EOD!AJ10</f>
        <v>-1.0900000000000001</v>
      </c>
      <c r="N10">
        <f t="shared" si="0"/>
        <v>-4</v>
      </c>
      <c r="O10" s="113">
        <f t="shared" si="1"/>
        <v>5</v>
      </c>
      <c r="P10">
        <v>0.39000000000000012</v>
      </c>
      <c r="Q10">
        <v>0.22499999999999998</v>
      </c>
      <c r="R10">
        <v>2.2499999999999992E-2</v>
      </c>
      <c r="S10">
        <v>8.9999999999999969E-2</v>
      </c>
      <c r="T10">
        <v>0.27249999999999996</v>
      </c>
      <c r="U10" s="115">
        <f t="shared" si="2"/>
        <v>1</v>
      </c>
      <c r="V10" s="113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</v>
      </c>
      <c r="E11">
        <f>BAWANA!AM11</f>
        <v>0</v>
      </c>
      <c r="F11">
        <f t="shared" si="4"/>
        <v>256</v>
      </c>
      <c r="G11">
        <f t="shared" si="5"/>
        <v>1</v>
      </c>
      <c r="H11" s="113"/>
      <c r="I11">
        <f>BRPL_EOD!AI11+BRPL_EOD!AJ11</f>
        <v>-1.56</v>
      </c>
      <c r="J11">
        <f>BYPL_EOD!AI11+BYPL_EOD!AJ11</f>
        <v>-0.9</v>
      </c>
      <c r="K11">
        <f>MES_EOD!AI11+MES_EOD!AJ11</f>
        <v>-0.09</v>
      </c>
      <c r="L11">
        <f>NDMC_EOD!AI11+NDMC_EOD!AJ11</f>
        <v>-0.36</v>
      </c>
      <c r="M11">
        <f>TPDDL_EOD!AI11+TPDDL_EOD!AJ11</f>
        <v>-1.0900000000000001</v>
      </c>
      <c r="N11">
        <f t="shared" si="0"/>
        <v>-4</v>
      </c>
      <c r="O11" s="113">
        <f t="shared" si="1"/>
        <v>5</v>
      </c>
      <c r="P11">
        <v>0.39000000000000012</v>
      </c>
      <c r="Q11">
        <v>0.22499999999999998</v>
      </c>
      <c r="R11">
        <v>2.2499999999999992E-2</v>
      </c>
      <c r="S11">
        <v>8.9999999999999969E-2</v>
      </c>
      <c r="T11">
        <v>0.27249999999999996</v>
      </c>
      <c r="U11" s="115">
        <f t="shared" si="2"/>
        <v>1</v>
      </c>
      <c r="V11" s="113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1</v>
      </c>
      <c r="E12">
        <f>BAWANA!AM12</f>
        <v>0</v>
      </c>
      <c r="F12">
        <f t="shared" si="4"/>
        <v>256</v>
      </c>
      <c r="G12">
        <f t="shared" si="5"/>
        <v>1</v>
      </c>
      <c r="H12" s="113"/>
      <c r="I12">
        <f>BRPL_EOD!AI12+BRPL_EOD!AJ12</f>
        <v>-1.56</v>
      </c>
      <c r="J12">
        <f>BYPL_EOD!AI12+BYPL_EOD!AJ12</f>
        <v>-0.9</v>
      </c>
      <c r="K12">
        <f>MES_EOD!AI12+MES_EOD!AJ12</f>
        <v>-0.09</v>
      </c>
      <c r="L12">
        <f>NDMC_EOD!AI12+NDMC_EOD!AJ12</f>
        <v>-0.36</v>
      </c>
      <c r="M12">
        <f>TPDDL_EOD!AI12+TPDDL_EOD!AJ12</f>
        <v>-1.0900000000000001</v>
      </c>
      <c r="N12">
        <f t="shared" si="0"/>
        <v>-4</v>
      </c>
      <c r="O12" s="113">
        <f t="shared" si="1"/>
        <v>5</v>
      </c>
      <c r="P12">
        <v>0.39000000000000012</v>
      </c>
      <c r="Q12">
        <v>0.22499999999999998</v>
      </c>
      <c r="R12">
        <v>2.2499999999999992E-2</v>
      </c>
      <c r="S12">
        <v>8.9999999999999969E-2</v>
      </c>
      <c r="T12">
        <v>0.27249999999999996</v>
      </c>
      <c r="U12" s="115">
        <f t="shared" si="2"/>
        <v>1</v>
      </c>
      <c r="V12" s="113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1</v>
      </c>
      <c r="E13">
        <f>BAWANA!AM13</f>
        <v>0</v>
      </c>
      <c r="F13">
        <f t="shared" si="4"/>
        <v>256</v>
      </c>
      <c r="G13">
        <f t="shared" si="5"/>
        <v>1</v>
      </c>
      <c r="H13" s="113"/>
      <c r="I13">
        <f>BRPL_EOD!AI13+BRPL_EOD!AJ13</f>
        <v>-1.56</v>
      </c>
      <c r="J13">
        <f>BYPL_EOD!AI13+BYPL_EOD!AJ13</f>
        <v>-0.9</v>
      </c>
      <c r="K13">
        <f>MES_EOD!AI13+MES_EOD!AJ13</f>
        <v>-0.09</v>
      </c>
      <c r="L13">
        <f>NDMC_EOD!AI13+NDMC_EOD!AJ13</f>
        <v>-0.36</v>
      </c>
      <c r="M13">
        <f>TPDDL_EOD!AI13+TPDDL_EOD!AJ13</f>
        <v>-1.0900000000000001</v>
      </c>
      <c r="N13">
        <f t="shared" si="0"/>
        <v>-4</v>
      </c>
      <c r="O13" s="113">
        <f t="shared" si="1"/>
        <v>5</v>
      </c>
      <c r="P13">
        <v>0.39000000000000012</v>
      </c>
      <c r="Q13">
        <v>0.22499999999999998</v>
      </c>
      <c r="R13">
        <v>2.2499999999999992E-2</v>
      </c>
      <c r="S13">
        <v>8.9999999999999969E-2</v>
      </c>
      <c r="T13">
        <v>0.27249999999999996</v>
      </c>
      <c r="U13" s="115">
        <f t="shared" si="2"/>
        <v>1</v>
      </c>
      <c r="V13" s="113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1</v>
      </c>
      <c r="E14">
        <f>BAWANA!AM14</f>
        <v>0</v>
      </c>
      <c r="F14">
        <f t="shared" si="4"/>
        <v>256</v>
      </c>
      <c r="G14">
        <f t="shared" si="5"/>
        <v>1</v>
      </c>
      <c r="H14" s="113"/>
      <c r="I14">
        <f>BRPL_EOD!AI14+BRPL_EOD!AJ14</f>
        <v>-1.56</v>
      </c>
      <c r="J14">
        <f>BYPL_EOD!AI14+BYPL_EOD!AJ14</f>
        <v>-0.9</v>
      </c>
      <c r="K14">
        <f>MES_EOD!AI14+MES_EOD!AJ14</f>
        <v>-0.09</v>
      </c>
      <c r="L14">
        <f>NDMC_EOD!AI14+NDMC_EOD!AJ14</f>
        <v>-0.36</v>
      </c>
      <c r="M14">
        <f>TPDDL_EOD!AI14+TPDDL_EOD!AJ14</f>
        <v>-1.0900000000000001</v>
      </c>
      <c r="N14">
        <f t="shared" si="0"/>
        <v>-4</v>
      </c>
      <c r="O14" s="113">
        <f t="shared" si="1"/>
        <v>5</v>
      </c>
      <c r="P14">
        <v>0.39000000000000012</v>
      </c>
      <c r="Q14">
        <v>0.22499999999999998</v>
      </c>
      <c r="R14">
        <v>2.2499999999999992E-2</v>
      </c>
      <c r="S14">
        <v>8.9999999999999969E-2</v>
      </c>
      <c r="T14">
        <v>0.27249999999999996</v>
      </c>
      <c r="U14" s="115">
        <f t="shared" si="2"/>
        <v>1</v>
      </c>
      <c r="V14" s="113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1</v>
      </c>
      <c r="E15">
        <f>BAWANA!AM15</f>
        <v>0</v>
      </c>
      <c r="F15">
        <f t="shared" si="4"/>
        <v>256</v>
      </c>
      <c r="G15">
        <f t="shared" si="5"/>
        <v>1</v>
      </c>
      <c r="H15" s="113"/>
      <c r="I15">
        <f>BRPL_EOD!AI15+BRPL_EOD!AJ15</f>
        <v>-1.56</v>
      </c>
      <c r="J15">
        <f>BYPL_EOD!AI15+BYPL_EOD!AJ15</f>
        <v>-0.9</v>
      </c>
      <c r="K15">
        <f>MES_EOD!AI15+MES_EOD!AJ15</f>
        <v>-0.09</v>
      </c>
      <c r="L15">
        <f>NDMC_EOD!AI15+NDMC_EOD!AJ15</f>
        <v>-0.36</v>
      </c>
      <c r="M15">
        <f>TPDDL_EOD!AI15+TPDDL_EOD!AJ15</f>
        <v>-1.0900000000000001</v>
      </c>
      <c r="N15">
        <f t="shared" si="0"/>
        <v>-4</v>
      </c>
      <c r="O15" s="113">
        <f t="shared" si="1"/>
        <v>5</v>
      </c>
      <c r="P15">
        <v>0.39000000000000012</v>
      </c>
      <c r="Q15">
        <v>0.22499999999999998</v>
      </c>
      <c r="R15">
        <v>2.2499999999999992E-2</v>
      </c>
      <c r="S15">
        <v>8.9999999999999969E-2</v>
      </c>
      <c r="T15">
        <v>0.27249999999999996</v>
      </c>
      <c r="U15" s="115">
        <f t="shared" si="2"/>
        <v>1</v>
      </c>
      <c r="V15" s="113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1</v>
      </c>
      <c r="E16">
        <f>BAWANA!AM16</f>
        <v>0</v>
      </c>
      <c r="F16">
        <f t="shared" si="4"/>
        <v>256</v>
      </c>
      <c r="G16">
        <f t="shared" si="5"/>
        <v>1</v>
      </c>
      <c r="H16" s="113"/>
      <c r="I16">
        <f>BRPL_EOD!AI16+BRPL_EOD!AJ16</f>
        <v>-1.56</v>
      </c>
      <c r="J16">
        <f>BYPL_EOD!AI16+BYPL_EOD!AJ16</f>
        <v>-0.9</v>
      </c>
      <c r="K16">
        <f>MES_EOD!AI16+MES_EOD!AJ16</f>
        <v>-0.09</v>
      </c>
      <c r="L16">
        <f>NDMC_EOD!AI16+NDMC_EOD!AJ16</f>
        <v>-0.36</v>
      </c>
      <c r="M16">
        <f>TPDDL_EOD!AI16+TPDDL_EOD!AJ16</f>
        <v>-1.0900000000000001</v>
      </c>
      <c r="N16">
        <f t="shared" si="0"/>
        <v>-4</v>
      </c>
      <c r="O16" s="113">
        <f t="shared" si="1"/>
        <v>5</v>
      </c>
      <c r="P16">
        <v>0.39000000000000012</v>
      </c>
      <c r="Q16">
        <v>0.22499999999999998</v>
      </c>
      <c r="R16">
        <v>2.2499999999999992E-2</v>
      </c>
      <c r="S16">
        <v>8.9999999999999969E-2</v>
      </c>
      <c r="T16">
        <v>0.27249999999999996</v>
      </c>
      <c r="U16" s="115">
        <f t="shared" si="2"/>
        <v>1</v>
      </c>
      <c r="V16" s="113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1</v>
      </c>
      <c r="E17">
        <f>BAWANA!AM17</f>
        <v>0</v>
      </c>
      <c r="F17">
        <f t="shared" si="4"/>
        <v>256</v>
      </c>
      <c r="G17">
        <f t="shared" si="5"/>
        <v>1</v>
      </c>
      <c r="H17" s="113"/>
      <c r="I17">
        <f>BRPL_EOD!AI17+BRPL_EOD!AJ17</f>
        <v>-1.56</v>
      </c>
      <c r="J17">
        <f>BYPL_EOD!AI17+BYPL_EOD!AJ17</f>
        <v>-0.9</v>
      </c>
      <c r="K17">
        <f>MES_EOD!AI17+MES_EOD!AJ17</f>
        <v>-0.09</v>
      </c>
      <c r="L17">
        <f>NDMC_EOD!AI17+NDMC_EOD!AJ17</f>
        <v>-0.36</v>
      </c>
      <c r="M17">
        <f>TPDDL_EOD!AI17+TPDDL_EOD!AJ17</f>
        <v>-1.0900000000000001</v>
      </c>
      <c r="N17">
        <f t="shared" si="0"/>
        <v>-4</v>
      </c>
      <c r="O17" s="113">
        <f t="shared" si="1"/>
        <v>5</v>
      </c>
      <c r="P17">
        <v>0.39000000000000012</v>
      </c>
      <c r="Q17">
        <v>0.22499999999999998</v>
      </c>
      <c r="R17">
        <v>2.2499999999999992E-2</v>
      </c>
      <c r="S17">
        <v>8.9999999999999969E-2</v>
      </c>
      <c r="T17">
        <v>0.27249999999999996</v>
      </c>
      <c r="U17" s="115">
        <f t="shared" si="2"/>
        <v>1</v>
      </c>
      <c r="V17" s="113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1</v>
      </c>
      <c r="E18">
        <f>BAWANA!AM18</f>
        <v>0</v>
      </c>
      <c r="F18">
        <f t="shared" si="4"/>
        <v>256</v>
      </c>
      <c r="G18">
        <f t="shared" si="5"/>
        <v>1</v>
      </c>
      <c r="H18" s="113"/>
      <c r="I18">
        <f>BRPL_EOD!AI18+BRPL_EOD!AJ18</f>
        <v>-1.56</v>
      </c>
      <c r="J18">
        <f>BYPL_EOD!AI18+BYPL_EOD!AJ18</f>
        <v>-0.9</v>
      </c>
      <c r="K18">
        <f>MES_EOD!AI18+MES_EOD!AJ18</f>
        <v>-0.09</v>
      </c>
      <c r="L18">
        <f>NDMC_EOD!AI18+NDMC_EOD!AJ18</f>
        <v>-0.36</v>
      </c>
      <c r="M18">
        <f>TPDDL_EOD!AI18+TPDDL_EOD!AJ18</f>
        <v>-1.0900000000000001</v>
      </c>
      <c r="N18">
        <f t="shared" si="0"/>
        <v>-4</v>
      </c>
      <c r="O18" s="113">
        <f t="shared" si="1"/>
        <v>5</v>
      </c>
      <c r="P18">
        <v>0.39000000000000012</v>
      </c>
      <c r="Q18">
        <v>0.22499999999999998</v>
      </c>
      <c r="R18">
        <v>2.2499999999999992E-2</v>
      </c>
      <c r="S18">
        <v>8.9999999999999969E-2</v>
      </c>
      <c r="T18">
        <v>0.27249999999999996</v>
      </c>
      <c r="U18" s="115">
        <f t="shared" si="2"/>
        <v>1</v>
      </c>
      <c r="V18" s="113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1</v>
      </c>
      <c r="E19">
        <f>BAWANA!AM19</f>
        <v>0</v>
      </c>
      <c r="F19">
        <f t="shared" si="4"/>
        <v>256</v>
      </c>
      <c r="G19">
        <f t="shared" si="5"/>
        <v>1</v>
      </c>
      <c r="H19" s="113"/>
      <c r="I19">
        <f>BRPL_EOD!AI19+BRPL_EOD!AJ19</f>
        <v>-1.56</v>
      </c>
      <c r="J19">
        <f>BYPL_EOD!AI19+BYPL_EOD!AJ19</f>
        <v>-0.9</v>
      </c>
      <c r="K19">
        <f>MES_EOD!AI19+MES_EOD!AJ19</f>
        <v>-0.09</v>
      </c>
      <c r="L19">
        <f>NDMC_EOD!AI19+NDMC_EOD!AJ19</f>
        <v>-0.36</v>
      </c>
      <c r="M19">
        <f>TPDDL_EOD!AI19+TPDDL_EOD!AJ19</f>
        <v>-1.0900000000000001</v>
      </c>
      <c r="N19">
        <f t="shared" si="0"/>
        <v>-4</v>
      </c>
      <c r="O19" s="113">
        <f t="shared" si="1"/>
        <v>5</v>
      </c>
      <c r="P19">
        <v>0.39000000000000012</v>
      </c>
      <c r="Q19">
        <v>0.22499999999999998</v>
      </c>
      <c r="R19">
        <v>2.2499999999999992E-2</v>
      </c>
      <c r="S19">
        <v>8.9999999999999969E-2</v>
      </c>
      <c r="T19">
        <v>0.27249999999999996</v>
      </c>
      <c r="U19" s="115">
        <f t="shared" si="2"/>
        <v>1</v>
      </c>
      <c r="V19" s="113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</v>
      </c>
      <c r="E20">
        <f>BAWANA!AM20</f>
        <v>0</v>
      </c>
      <c r="F20">
        <f t="shared" si="4"/>
        <v>256</v>
      </c>
      <c r="G20">
        <f t="shared" si="5"/>
        <v>1</v>
      </c>
      <c r="H20" s="113"/>
      <c r="I20">
        <f>BRPL_EOD!AI20+BRPL_EOD!AJ20</f>
        <v>-1.56</v>
      </c>
      <c r="J20">
        <f>BYPL_EOD!AI20+BYPL_EOD!AJ20</f>
        <v>-0.9</v>
      </c>
      <c r="K20">
        <f>MES_EOD!AI20+MES_EOD!AJ20</f>
        <v>-0.09</v>
      </c>
      <c r="L20">
        <f>NDMC_EOD!AI20+NDMC_EOD!AJ20</f>
        <v>-0.36</v>
      </c>
      <c r="M20">
        <f>TPDDL_EOD!AI20+TPDDL_EOD!AJ20</f>
        <v>-1.0900000000000001</v>
      </c>
      <c r="N20">
        <f t="shared" si="0"/>
        <v>-4</v>
      </c>
      <c r="O20" s="113">
        <f t="shared" si="1"/>
        <v>5</v>
      </c>
      <c r="P20">
        <v>0.39000000000000012</v>
      </c>
      <c r="Q20">
        <v>0.22499999999999998</v>
      </c>
      <c r="R20">
        <v>2.2499999999999992E-2</v>
      </c>
      <c r="S20">
        <v>8.9999999999999969E-2</v>
      </c>
      <c r="T20">
        <v>0.27249999999999996</v>
      </c>
      <c r="U20" s="115">
        <f t="shared" si="2"/>
        <v>1</v>
      </c>
      <c r="V20" s="113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</v>
      </c>
      <c r="E21">
        <f>BAWANA!AM21</f>
        <v>0</v>
      </c>
      <c r="F21">
        <f t="shared" si="4"/>
        <v>256</v>
      </c>
      <c r="G21">
        <f t="shared" si="5"/>
        <v>1</v>
      </c>
      <c r="H21" s="113"/>
      <c r="I21">
        <f>BRPL_EOD!AI21+BRPL_EOD!AJ21</f>
        <v>-1.56</v>
      </c>
      <c r="J21">
        <f>BYPL_EOD!AI21+BYPL_EOD!AJ21</f>
        <v>-0.9</v>
      </c>
      <c r="K21">
        <f>MES_EOD!AI21+MES_EOD!AJ21</f>
        <v>-0.09</v>
      </c>
      <c r="L21">
        <f>NDMC_EOD!AI21+NDMC_EOD!AJ21</f>
        <v>-0.36</v>
      </c>
      <c r="M21">
        <f>TPDDL_EOD!AI21+TPDDL_EOD!AJ21</f>
        <v>-1.0900000000000001</v>
      </c>
      <c r="N21">
        <f t="shared" si="0"/>
        <v>-4</v>
      </c>
      <c r="O21" s="113">
        <f t="shared" si="1"/>
        <v>5</v>
      </c>
      <c r="P21">
        <v>0.39000000000000012</v>
      </c>
      <c r="Q21">
        <v>0.22499999999999998</v>
      </c>
      <c r="R21">
        <v>2.2499999999999992E-2</v>
      </c>
      <c r="S21">
        <v>8.9999999999999969E-2</v>
      </c>
      <c r="T21">
        <v>0.27249999999999996</v>
      </c>
      <c r="U21" s="115">
        <f t="shared" si="2"/>
        <v>1</v>
      </c>
      <c r="V21" s="113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</v>
      </c>
      <c r="E22">
        <f>BAWANA!AM22</f>
        <v>0</v>
      </c>
      <c r="F22">
        <f t="shared" si="4"/>
        <v>256</v>
      </c>
      <c r="G22">
        <f t="shared" si="5"/>
        <v>1</v>
      </c>
      <c r="H22" s="113"/>
      <c r="I22">
        <f>BRPL_EOD!AI22+BRPL_EOD!AJ22</f>
        <v>-1.56</v>
      </c>
      <c r="J22">
        <f>BYPL_EOD!AI22+BYPL_EOD!AJ22</f>
        <v>-0.9</v>
      </c>
      <c r="K22">
        <f>MES_EOD!AI22+MES_EOD!AJ22</f>
        <v>-0.09</v>
      </c>
      <c r="L22">
        <f>NDMC_EOD!AI22+NDMC_EOD!AJ22</f>
        <v>-0.36</v>
      </c>
      <c r="M22">
        <f>TPDDL_EOD!AI22+TPDDL_EOD!AJ22</f>
        <v>-1.0900000000000001</v>
      </c>
      <c r="N22">
        <f t="shared" si="0"/>
        <v>-4</v>
      </c>
      <c r="O22" s="113">
        <f t="shared" si="1"/>
        <v>5</v>
      </c>
      <c r="P22">
        <v>0.39000000000000012</v>
      </c>
      <c r="Q22">
        <v>0.22499999999999998</v>
      </c>
      <c r="R22">
        <v>2.2499999999999992E-2</v>
      </c>
      <c r="S22">
        <v>8.9999999999999969E-2</v>
      </c>
      <c r="T22">
        <v>0.27249999999999996</v>
      </c>
      <c r="U22" s="115">
        <f t="shared" si="2"/>
        <v>1</v>
      </c>
      <c r="V22" s="113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</v>
      </c>
      <c r="E23">
        <f>BAWANA!AM23</f>
        <v>0</v>
      </c>
      <c r="F23">
        <f t="shared" si="4"/>
        <v>256</v>
      </c>
      <c r="G23">
        <f t="shared" si="5"/>
        <v>1</v>
      </c>
      <c r="H23" s="113"/>
      <c r="I23">
        <f>BRPL_EOD!AI23+BRPL_EOD!AJ23</f>
        <v>-1.56</v>
      </c>
      <c r="J23">
        <f>BYPL_EOD!AI23+BYPL_EOD!AJ23</f>
        <v>-0.9</v>
      </c>
      <c r="K23">
        <f>MES_EOD!AI23+MES_EOD!AJ23</f>
        <v>-0.09</v>
      </c>
      <c r="L23">
        <f>NDMC_EOD!AI23+NDMC_EOD!AJ23</f>
        <v>-0.36</v>
      </c>
      <c r="M23">
        <f>TPDDL_EOD!AI23+TPDDL_EOD!AJ23</f>
        <v>-1.0900000000000001</v>
      </c>
      <c r="N23">
        <f t="shared" si="0"/>
        <v>-4</v>
      </c>
      <c r="O23" s="113">
        <f t="shared" si="1"/>
        <v>5</v>
      </c>
      <c r="P23">
        <v>0.39000000000000012</v>
      </c>
      <c r="Q23">
        <v>0.22499999999999998</v>
      </c>
      <c r="R23">
        <v>2.2499999999999992E-2</v>
      </c>
      <c r="S23">
        <v>8.9999999999999969E-2</v>
      </c>
      <c r="T23">
        <v>0.27249999999999996</v>
      </c>
      <c r="U23" s="115">
        <f t="shared" si="2"/>
        <v>1</v>
      </c>
      <c r="V23" s="113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</v>
      </c>
      <c r="E24">
        <f>BAWANA!AM24</f>
        <v>0</v>
      </c>
      <c r="F24">
        <f t="shared" si="4"/>
        <v>256</v>
      </c>
      <c r="G24">
        <f t="shared" si="5"/>
        <v>1</v>
      </c>
      <c r="H24" s="113"/>
      <c r="I24">
        <f>BRPL_EOD!AI24+BRPL_EOD!AJ24</f>
        <v>-1.56</v>
      </c>
      <c r="J24">
        <f>BYPL_EOD!AI24+BYPL_EOD!AJ24</f>
        <v>-0.9</v>
      </c>
      <c r="K24">
        <f>MES_EOD!AI24+MES_EOD!AJ24</f>
        <v>-0.09</v>
      </c>
      <c r="L24">
        <f>NDMC_EOD!AI24+NDMC_EOD!AJ24</f>
        <v>-0.36</v>
      </c>
      <c r="M24">
        <f>TPDDL_EOD!AI24+TPDDL_EOD!AJ24</f>
        <v>-1.0900000000000001</v>
      </c>
      <c r="N24">
        <f t="shared" si="0"/>
        <v>-4</v>
      </c>
      <c r="O24" s="113">
        <f t="shared" si="1"/>
        <v>5</v>
      </c>
      <c r="P24">
        <v>0.39000000000000012</v>
      </c>
      <c r="Q24">
        <v>0.22499999999999998</v>
      </c>
      <c r="R24">
        <v>2.2499999999999992E-2</v>
      </c>
      <c r="S24">
        <v>8.9999999999999969E-2</v>
      </c>
      <c r="T24">
        <v>0.27249999999999996</v>
      </c>
      <c r="U24" s="115">
        <f t="shared" si="2"/>
        <v>1</v>
      </c>
      <c r="V24" s="113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1</v>
      </c>
      <c r="E25">
        <f>BAWANA!AM25</f>
        <v>0</v>
      </c>
      <c r="F25">
        <f t="shared" si="4"/>
        <v>256</v>
      </c>
      <c r="G25">
        <f t="shared" si="5"/>
        <v>1</v>
      </c>
      <c r="H25" s="113"/>
      <c r="I25">
        <f>BRPL_EOD!AI25+BRPL_EOD!AJ25</f>
        <v>-1.56</v>
      </c>
      <c r="J25">
        <f>BYPL_EOD!AI25+BYPL_EOD!AJ25</f>
        <v>-0.9</v>
      </c>
      <c r="K25">
        <f>MES_EOD!AI25+MES_EOD!AJ25</f>
        <v>-0.09</v>
      </c>
      <c r="L25">
        <f>NDMC_EOD!AI25+NDMC_EOD!AJ25</f>
        <v>-0.36</v>
      </c>
      <c r="M25">
        <f>TPDDL_EOD!AI25+TPDDL_EOD!AJ25</f>
        <v>-1.0900000000000001</v>
      </c>
      <c r="N25">
        <f t="shared" si="0"/>
        <v>-4</v>
      </c>
      <c r="O25" s="113">
        <f t="shared" si="1"/>
        <v>5</v>
      </c>
      <c r="P25">
        <v>0.39000000000000012</v>
      </c>
      <c r="Q25">
        <v>0.22499999999999998</v>
      </c>
      <c r="R25">
        <v>2.2499999999999992E-2</v>
      </c>
      <c r="S25">
        <v>8.9999999999999969E-2</v>
      </c>
      <c r="T25">
        <v>0.27249999999999996</v>
      </c>
      <c r="U25" s="115">
        <f t="shared" si="2"/>
        <v>1</v>
      </c>
      <c r="V25" s="113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1</v>
      </c>
      <c r="E26">
        <f>BAWANA!AM26</f>
        <v>0</v>
      </c>
      <c r="F26">
        <f t="shared" si="4"/>
        <v>256</v>
      </c>
      <c r="G26">
        <f t="shared" si="5"/>
        <v>1</v>
      </c>
      <c r="H26" s="113"/>
      <c r="I26">
        <f>BRPL_EOD!AI26+BRPL_EOD!AJ26</f>
        <v>-1.56</v>
      </c>
      <c r="J26">
        <f>BYPL_EOD!AI26+BYPL_EOD!AJ26</f>
        <v>-0.9</v>
      </c>
      <c r="K26">
        <f>MES_EOD!AI26+MES_EOD!AJ26</f>
        <v>-0.09</v>
      </c>
      <c r="L26">
        <f>NDMC_EOD!AI26+NDMC_EOD!AJ26</f>
        <v>-0.36</v>
      </c>
      <c r="M26">
        <f>TPDDL_EOD!AI26+TPDDL_EOD!AJ26</f>
        <v>-1.0900000000000001</v>
      </c>
      <c r="N26">
        <f t="shared" si="0"/>
        <v>-4</v>
      </c>
      <c r="O26" s="113">
        <f t="shared" si="1"/>
        <v>5</v>
      </c>
      <c r="P26">
        <v>0.39000000000000012</v>
      </c>
      <c r="Q26">
        <v>0.22499999999999998</v>
      </c>
      <c r="R26">
        <v>2.2499999999999992E-2</v>
      </c>
      <c r="S26">
        <v>8.9999999999999969E-2</v>
      </c>
      <c r="T26">
        <v>0.27249999999999996</v>
      </c>
      <c r="U26" s="115">
        <f t="shared" si="2"/>
        <v>1</v>
      </c>
      <c r="V26" s="113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1</v>
      </c>
      <c r="E27">
        <f>BAWANA!AM27</f>
        <v>0</v>
      </c>
      <c r="F27">
        <f t="shared" si="4"/>
        <v>256</v>
      </c>
      <c r="G27">
        <f t="shared" si="5"/>
        <v>1</v>
      </c>
      <c r="H27" s="113"/>
      <c r="I27">
        <f>BRPL_EOD!AI27+BRPL_EOD!AJ27</f>
        <v>-1.56</v>
      </c>
      <c r="J27">
        <f>BYPL_EOD!AI27+BYPL_EOD!AJ27</f>
        <v>-0.9</v>
      </c>
      <c r="K27">
        <f>MES_EOD!AI27+MES_EOD!AJ27</f>
        <v>-0.09</v>
      </c>
      <c r="L27">
        <f>NDMC_EOD!AI27+NDMC_EOD!AJ27</f>
        <v>-0.36</v>
      </c>
      <c r="M27">
        <f>TPDDL_EOD!AI27+TPDDL_EOD!AJ27</f>
        <v>-1.0900000000000001</v>
      </c>
      <c r="N27">
        <f t="shared" si="0"/>
        <v>-4</v>
      </c>
      <c r="O27" s="113">
        <f t="shared" si="1"/>
        <v>5</v>
      </c>
      <c r="P27">
        <v>0.39000000000000012</v>
      </c>
      <c r="Q27">
        <v>0.22499999999999998</v>
      </c>
      <c r="R27">
        <v>2.2499999999999992E-2</v>
      </c>
      <c r="S27">
        <v>8.9999999999999969E-2</v>
      </c>
      <c r="T27">
        <v>0.27249999999999996</v>
      </c>
      <c r="U27" s="115">
        <f t="shared" si="2"/>
        <v>1</v>
      </c>
      <c r="V27" s="113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1</v>
      </c>
      <c r="E28">
        <f>BAWANA!AM28</f>
        <v>0</v>
      </c>
      <c r="F28">
        <f t="shared" si="4"/>
        <v>256</v>
      </c>
      <c r="G28">
        <f t="shared" si="5"/>
        <v>1</v>
      </c>
      <c r="H28" s="113"/>
      <c r="I28">
        <f>BRPL_EOD!AI28+BRPL_EOD!AJ28</f>
        <v>-1.56</v>
      </c>
      <c r="J28">
        <f>BYPL_EOD!AI28+BYPL_EOD!AJ28</f>
        <v>-0.9</v>
      </c>
      <c r="K28">
        <f>MES_EOD!AI28+MES_EOD!AJ28</f>
        <v>-0.09</v>
      </c>
      <c r="L28">
        <f>NDMC_EOD!AI28+NDMC_EOD!AJ28</f>
        <v>-0.36</v>
      </c>
      <c r="M28">
        <f>TPDDL_EOD!AI28+TPDDL_EOD!AJ28</f>
        <v>-1.0900000000000001</v>
      </c>
      <c r="N28">
        <f t="shared" si="0"/>
        <v>-4</v>
      </c>
      <c r="O28" s="113">
        <f t="shared" si="1"/>
        <v>5</v>
      </c>
      <c r="P28">
        <v>0.39000000000000012</v>
      </c>
      <c r="Q28">
        <v>0.22499999999999998</v>
      </c>
      <c r="R28">
        <v>2.2499999999999992E-2</v>
      </c>
      <c r="S28">
        <v>8.9999999999999969E-2</v>
      </c>
      <c r="T28">
        <v>0.27249999999999996</v>
      </c>
      <c r="U28" s="115">
        <f t="shared" si="2"/>
        <v>1</v>
      </c>
      <c r="V28" s="113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1</v>
      </c>
      <c r="E29">
        <f>BAWANA!AM29</f>
        <v>0</v>
      </c>
      <c r="F29">
        <f t="shared" si="4"/>
        <v>256</v>
      </c>
      <c r="G29">
        <f t="shared" si="5"/>
        <v>1</v>
      </c>
      <c r="H29" s="113"/>
      <c r="I29">
        <f>BRPL_EOD!AI29+BRPL_EOD!AJ29</f>
        <v>-1.56</v>
      </c>
      <c r="J29">
        <f>BYPL_EOD!AI29+BYPL_EOD!AJ29</f>
        <v>-0.9</v>
      </c>
      <c r="K29">
        <f>MES_EOD!AI29+MES_EOD!AJ29</f>
        <v>-0.09</v>
      </c>
      <c r="L29">
        <f>NDMC_EOD!AI29+NDMC_EOD!AJ29</f>
        <v>-0.36</v>
      </c>
      <c r="M29">
        <f>TPDDL_EOD!AI29+TPDDL_EOD!AJ29</f>
        <v>-1.0900000000000001</v>
      </c>
      <c r="N29">
        <f t="shared" si="0"/>
        <v>-4</v>
      </c>
      <c r="O29" s="113">
        <f t="shared" si="1"/>
        <v>5</v>
      </c>
      <c r="P29">
        <v>0.39000000000000012</v>
      </c>
      <c r="Q29">
        <v>0.22499999999999998</v>
      </c>
      <c r="R29">
        <v>2.2499999999999992E-2</v>
      </c>
      <c r="S29">
        <v>8.9999999999999969E-2</v>
      </c>
      <c r="T29">
        <v>0.27249999999999996</v>
      </c>
      <c r="U29" s="115">
        <f t="shared" si="2"/>
        <v>1</v>
      </c>
      <c r="V29" s="113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1</v>
      </c>
      <c r="E30">
        <f>BAWANA!AM30</f>
        <v>0</v>
      </c>
      <c r="F30">
        <f t="shared" si="4"/>
        <v>256</v>
      </c>
      <c r="G30">
        <f t="shared" si="5"/>
        <v>1</v>
      </c>
      <c r="H30" s="113"/>
      <c r="I30">
        <f>BRPL_EOD!AI30+BRPL_EOD!AJ30</f>
        <v>-1.56</v>
      </c>
      <c r="J30">
        <f>BYPL_EOD!AI30+BYPL_EOD!AJ30</f>
        <v>-0.9</v>
      </c>
      <c r="K30">
        <f>MES_EOD!AI30+MES_EOD!AJ30</f>
        <v>-0.09</v>
      </c>
      <c r="L30">
        <f>NDMC_EOD!AI30+NDMC_EOD!AJ30</f>
        <v>-0.36</v>
      </c>
      <c r="M30">
        <f>TPDDL_EOD!AI30+TPDDL_EOD!AJ30</f>
        <v>-1.0900000000000001</v>
      </c>
      <c r="N30">
        <f t="shared" si="0"/>
        <v>-4</v>
      </c>
      <c r="O30" s="113">
        <f t="shared" si="1"/>
        <v>5</v>
      </c>
      <c r="P30">
        <v>0.39000000000000012</v>
      </c>
      <c r="Q30">
        <v>0.22499999999999998</v>
      </c>
      <c r="R30">
        <v>2.2499999999999992E-2</v>
      </c>
      <c r="S30">
        <v>8.9999999999999969E-2</v>
      </c>
      <c r="T30">
        <v>0.27249999999999996</v>
      </c>
      <c r="U30" s="115">
        <f t="shared" si="2"/>
        <v>1</v>
      </c>
      <c r="V30" s="113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1</v>
      </c>
      <c r="E31">
        <f>BAWANA!AM31</f>
        <v>0</v>
      </c>
      <c r="F31">
        <f t="shared" si="4"/>
        <v>256</v>
      </c>
      <c r="G31">
        <f t="shared" si="5"/>
        <v>1</v>
      </c>
      <c r="H31" s="113"/>
      <c r="I31">
        <f>BRPL_EOD!AI31+BRPL_EOD!AJ31</f>
        <v>-1.56</v>
      </c>
      <c r="J31">
        <f>BYPL_EOD!AI31+BYPL_EOD!AJ31</f>
        <v>-0.9</v>
      </c>
      <c r="K31">
        <f>MES_EOD!AI31+MES_EOD!AJ31</f>
        <v>-0.09</v>
      </c>
      <c r="L31">
        <f>NDMC_EOD!AI31+NDMC_EOD!AJ31</f>
        <v>-0.36</v>
      </c>
      <c r="M31">
        <f>TPDDL_EOD!AI31+TPDDL_EOD!AJ31</f>
        <v>-1.0900000000000001</v>
      </c>
      <c r="N31">
        <f t="shared" si="0"/>
        <v>-4</v>
      </c>
      <c r="O31" s="113">
        <f t="shared" si="1"/>
        <v>5</v>
      </c>
      <c r="P31">
        <v>0.39000000000000012</v>
      </c>
      <c r="Q31">
        <v>0.22499999999999998</v>
      </c>
      <c r="R31">
        <v>2.2499999999999992E-2</v>
      </c>
      <c r="S31">
        <v>8.9999999999999969E-2</v>
      </c>
      <c r="T31">
        <v>0.27249999999999996</v>
      </c>
      <c r="U31" s="115">
        <f t="shared" si="2"/>
        <v>1</v>
      </c>
      <c r="V31" s="113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1</v>
      </c>
      <c r="E32">
        <f>BAWANA!AM32</f>
        <v>0</v>
      </c>
      <c r="F32">
        <f t="shared" si="4"/>
        <v>256</v>
      </c>
      <c r="G32">
        <f t="shared" si="5"/>
        <v>1</v>
      </c>
      <c r="H32" s="113"/>
      <c r="I32">
        <f>BRPL_EOD!AI32+BRPL_EOD!AJ32</f>
        <v>-1.56</v>
      </c>
      <c r="J32">
        <f>BYPL_EOD!AI32+BYPL_EOD!AJ32</f>
        <v>-0.9</v>
      </c>
      <c r="K32">
        <f>MES_EOD!AI32+MES_EOD!AJ32</f>
        <v>-0.09</v>
      </c>
      <c r="L32">
        <f>NDMC_EOD!AI32+NDMC_EOD!AJ32</f>
        <v>-0.36</v>
      </c>
      <c r="M32">
        <f>TPDDL_EOD!AI32+TPDDL_EOD!AJ32</f>
        <v>-1.0900000000000001</v>
      </c>
      <c r="N32">
        <f t="shared" si="0"/>
        <v>-4</v>
      </c>
      <c r="O32" s="113">
        <f t="shared" si="1"/>
        <v>5</v>
      </c>
      <c r="P32">
        <v>0.39000000000000012</v>
      </c>
      <c r="Q32">
        <v>0.22499999999999998</v>
      </c>
      <c r="R32">
        <v>2.2499999999999992E-2</v>
      </c>
      <c r="S32">
        <v>8.9999999999999969E-2</v>
      </c>
      <c r="T32">
        <v>0.27249999999999996</v>
      </c>
      <c r="U32" s="115">
        <f t="shared" si="2"/>
        <v>1</v>
      </c>
      <c r="V32" s="113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1</v>
      </c>
      <c r="E33">
        <f>BAWANA!AM33</f>
        <v>0</v>
      </c>
      <c r="F33">
        <f t="shared" si="4"/>
        <v>256</v>
      </c>
      <c r="G33">
        <f t="shared" si="5"/>
        <v>1</v>
      </c>
      <c r="H33" s="113"/>
      <c r="I33">
        <f>BRPL_EOD!AI33+BRPL_EOD!AJ33</f>
        <v>-1.56</v>
      </c>
      <c r="J33">
        <f>BYPL_EOD!AI33+BYPL_EOD!AJ33</f>
        <v>-0.9</v>
      </c>
      <c r="K33">
        <f>MES_EOD!AI33+MES_EOD!AJ33</f>
        <v>-0.09</v>
      </c>
      <c r="L33">
        <f>NDMC_EOD!AI33+NDMC_EOD!AJ33</f>
        <v>-0.36</v>
      </c>
      <c r="M33">
        <f>TPDDL_EOD!AI33+TPDDL_EOD!AJ33</f>
        <v>-1.0900000000000001</v>
      </c>
      <c r="N33">
        <f t="shared" si="0"/>
        <v>-4</v>
      </c>
      <c r="O33" s="113">
        <f t="shared" si="1"/>
        <v>5</v>
      </c>
      <c r="P33">
        <v>0.39000000000000012</v>
      </c>
      <c r="Q33">
        <v>0.22499999999999998</v>
      </c>
      <c r="R33">
        <v>2.2499999999999992E-2</v>
      </c>
      <c r="S33">
        <v>8.9999999999999969E-2</v>
      </c>
      <c r="T33">
        <v>0.27249999999999996</v>
      </c>
      <c r="U33" s="115">
        <f t="shared" si="2"/>
        <v>1</v>
      </c>
      <c r="V33" s="113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</v>
      </c>
      <c r="E34">
        <f>BAWANA!AM34</f>
        <v>0</v>
      </c>
      <c r="F34">
        <f t="shared" si="4"/>
        <v>256</v>
      </c>
      <c r="G34">
        <f t="shared" si="5"/>
        <v>1</v>
      </c>
      <c r="H34" s="113"/>
      <c r="I34">
        <f>BRPL_EOD!AI34+BRPL_EOD!AJ34</f>
        <v>-1.56</v>
      </c>
      <c r="J34">
        <f>BYPL_EOD!AI34+BYPL_EOD!AJ34</f>
        <v>-0.9</v>
      </c>
      <c r="K34">
        <f>MES_EOD!AI34+MES_EOD!AJ34</f>
        <v>-0.09</v>
      </c>
      <c r="L34">
        <f>NDMC_EOD!AI34+NDMC_EOD!AJ34</f>
        <v>-0.36</v>
      </c>
      <c r="M34">
        <f>TPDDL_EOD!AI34+TPDDL_EOD!AJ34</f>
        <v>-1.0900000000000001</v>
      </c>
      <c r="N34">
        <f t="shared" si="0"/>
        <v>-4</v>
      </c>
      <c r="O34" s="113">
        <f t="shared" si="1"/>
        <v>5</v>
      </c>
      <c r="P34">
        <v>0.39000000000000012</v>
      </c>
      <c r="Q34">
        <v>0.22499999999999998</v>
      </c>
      <c r="R34">
        <v>2.2499999999999992E-2</v>
      </c>
      <c r="S34">
        <v>8.9999999999999969E-2</v>
      </c>
      <c r="T34">
        <v>0.27249999999999996</v>
      </c>
      <c r="U34" s="115">
        <f t="shared" si="2"/>
        <v>1</v>
      </c>
      <c r="V34" s="113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1</v>
      </c>
      <c r="E35">
        <f>BAWANA!AM35</f>
        <v>0</v>
      </c>
      <c r="F35">
        <f t="shared" si="4"/>
        <v>256</v>
      </c>
      <c r="G35">
        <f t="shared" si="5"/>
        <v>1</v>
      </c>
      <c r="H35" s="113"/>
      <c r="I35">
        <f>BRPL_EOD!AI35+BRPL_EOD!AJ35</f>
        <v>-1.56</v>
      </c>
      <c r="J35">
        <f>BYPL_EOD!AI35+BYPL_EOD!AJ35</f>
        <v>-0.9</v>
      </c>
      <c r="K35">
        <f>MES_EOD!AI35+MES_EOD!AJ35</f>
        <v>-0.09</v>
      </c>
      <c r="L35">
        <f>NDMC_EOD!AI35+NDMC_EOD!AJ35</f>
        <v>-0.36</v>
      </c>
      <c r="M35">
        <f>TPDDL_EOD!AI35+TPDDL_EOD!AJ35</f>
        <v>-1.0900000000000001</v>
      </c>
      <c r="N35">
        <f t="shared" si="0"/>
        <v>-4</v>
      </c>
      <c r="O35" s="113">
        <f t="shared" si="1"/>
        <v>5</v>
      </c>
      <c r="P35">
        <v>0.39000000000000012</v>
      </c>
      <c r="Q35">
        <v>0.22499999999999998</v>
      </c>
      <c r="R35">
        <v>2.2499999999999992E-2</v>
      </c>
      <c r="S35">
        <v>8.9999999999999969E-2</v>
      </c>
      <c r="T35">
        <v>0.27249999999999996</v>
      </c>
      <c r="U35" s="115">
        <f t="shared" si="2"/>
        <v>1</v>
      </c>
      <c r="V35" s="113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1</v>
      </c>
      <c r="E36">
        <f>BAWANA!AM36</f>
        <v>0</v>
      </c>
      <c r="F36">
        <f t="shared" si="4"/>
        <v>256</v>
      </c>
      <c r="G36">
        <f t="shared" si="5"/>
        <v>1</v>
      </c>
      <c r="H36" s="113"/>
      <c r="I36">
        <f>BRPL_EOD!AI36+BRPL_EOD!AJ36</f>
        <v>-1.56</v>
      </c>
      <c r="J36">
        <f>BYPL_EOD!AI36+BYPL_EOD!AJ36</f>
        <v>-0.9</v>
      </c>
      <c r="K36">
        <f>MES_EOD!AI36+MES_EOD!AJ36</f>
        <v>-0.09</v>
      </c>
      <c r="L36">
        <f>NDMC_EOD!AI36+NDMC_EOD!AJ36</f>
        <v>-0.36</v>
      </c>
      <c r="M36">
        <f>TPDDL_EOD!AI36+TPDDL_EOD!AJ36</f>
        <v>-1.0900000000000001</v>
      </c>
      <c r="N36">
        <f t="shared" si="0"/>
        <v>-4</v>
      </c>
      <c r="O36" s="113">
        <f t="shared" si="1"/>
        <v>5</v>
      </c>
      <c r="P36">
        <v>0.39000000000000012</v>
      </c>
      <c r="Q36">
        <v>0.22499999999999998</v>
      </c>
      <c r="R36">
        <v>2.2499999999999992E-2</v>
      </c>
      <c r="S36">
        <v>8.9999999999999969E-2</v>
      </c>
      <c r="T36">
        <v>0.27249999999999996</v>
      </c>
      <c r="U36" s="115">
        <f t="shared" si="2"/>
        <v>1</v>
      </c>
      <c r="V36" s="113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1</v>
      </c>
      <c r="E37">
        <f>BAWANA!AM37</f>
        <v>0</v>
      </c>
      <c r="F37">
        <f t="shared" si="4"/>
        <v>256</v>
      </c>
      <c r="G37">
        <f t="shared" si="5"/>
        <v>1</v>
      </c>
      <c r="H37" s="113"/>
      <c r="I37">
        <f>BRPL_EOD!AI37+BRPL_EOD!AJ37</f>
        <v>-1.56</v>
      </c>
      <c r="J37">
        <f>BYPL_EOD!AI37+BYPL_EOD!AJ37</f>
        <v>-0.9</v>
      </c>
      <c r="K37">
        <f>MES_EOD!AI37+MES_EOD!AJ37</f>
        <v>-0.09</v>
      </c>
      <c r="L37">
        <f>NDMC_EOD!AI37+NDMC_EOD!AJ37</f>
        <v>-0.36</v>
      </c>
      <c r="M37">
        <f>TPDDL_EOD!AI37+TPDDL_EOD!AJ37</f>
        <v>-1.0900000000000001</v>
      </c>
      <c r="N37">
        <f t="shared" si="0"/>
        <v>-4</v>
      </c>
      <c r="O37" s="113">
        <f t="shared" si="1"/>
        <v>5</v>
      </c>
      <c r="P37">
        <v>0.39000000000000012</v>
      </c>
      <c r="Q37">
        <v>0.22499999999999998</v>
      </c>
      <c r="R37">
        <v>2.2499999999999992E-2</v>
      </c>
      <c r="S37">
        <v>8.9999999999999969E-2</v>
      </c>
      <c r="T37">
        <v>0.27249999999999996</v>
      </c>
      <c r="U37" s="115">
        <f t="shared" si="2"/>
        <v>1</v>
      </c>
      <c r="V37" s="113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1</v>
      </c>
      <c r="E38">
        <f>BAWANA!AM38</f>
        <v>0</v>
      </c>
      <c r="F38">
        <f t="shared" si="4"/>
        <v>256</v>
      </c>
      <c r="G38">
        <f t="shared" si="5"/>
        <v>1</v>
      </c>
      <c r="H38" s="113"/>
      <c r="I38">
        <f>BRPL_EOD!AI38+BRPL_EOD!AJ38</f>
        <v>-1.56</v>
      </c>
      <c r="J38">
        <f>BYPL_EOD!AI38+BYPL_EOD!AJ38</f>
        <v>-0.9</v>
      </c>
      <c r="K38">
        <f>MES_EOD!AI38+MES_EOD!AJ38</f>
        <v>-0.09</v>
      </c>
      <c r="L38">
        <f>NDMC_EOD!AI38+NDMC_EOD!AJ38</f>
        <v>-0.36</v>
      </c>
      <c r="M38">
        <f>TPDDL_EOD!AI38+TPDDL_EOD!AJ38</f>
        <v>-1.0900000000000001</v>
      </c>
      <c r="N38">
        <f t="shared" si="0"/>
        <v>-4</v>
      </c>
      <c r="O38" s="113">
        <f t="shared" si="1"/>
        <v>5</v>
      </c>
      <c r="P38">
        <v>0.39000000000000012</v>
      </c>
      <c r="Q38">
        <v>0.22499999999999998</v>
      </c>
      <c r="R38">
        <v>2.2499999999999992E-2</v>
      </c>
      <c r="S38">
        <v>8.9999999999999969E-2</v>
      </c>
      <c r="T38">
        <v>0.27249999999999996</v>
      </c>
      <c r="U38" s="115">
        <f t="shared" si="2"/>
        <v>1</v>
      </c>
      <c r="V38" s="113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1</v>
      </c>
      <c r="E39">
        <f>BAWANA!AM39</f>
        <v>0</v>
      </c>
      <c r="F39">
        <f t="shared" si="4"/>
        <v>256</v>
      </c>
      <c r="G39">
        <f t="shared" si="5"/>
        <v>1</v>
      </c>
      <c r="H39" s="113"/>
      <c r="I39">
        <f>BRPL_EOD!AI39+BRPL_EOD!AJ39</f>
        <v>-1.56</v>
      </c>
      <c r="J39">
        <f>BYPL_EOD!AI39+BYPL_EOD!AJ39</f>
        <v>-0.9</v>
      </c>
      <c r="K39">
        <f>MES_EOD!AI39+MES_EOD!AJ39</f>
        <v>-0.09</v>
      </c>
      <c r="L39">
        <f>NDMC_EOD!AI39+NDMC_EOD!AJ39</f>
        <v>-0.36</v>
      </c>
      <c r="M39">
        <f>TPDDL_EOD!AI39+TPDDL_EOD!AJ39</f>
        <v>-1.0900000000000001</v>
      </c>
      <c r="N39">
        <f t="shared" si="0"/>
        <v>-4</v>
      </c>
      <c r="O39" s="113">
        <f t="shared" si="1"/>
        <v>5</v>
      </c>
      <c r="P39">
        <v>0.39000000000000012</v>
      </c>
      <c r="Q39">
        <v>0.22499999999999998</v>
      </c>
      <c r="R39">
        <v>2.2499999999999992E-2</v>
      </c>
      <c r="S39">
        <v>8.9999999999999969E-2</v>
      </c>
      <c r="T39">
        <v>0.27249999999999996</v>
      </c>
      <c r="U39" s="115">
        <f t="shared" si="2"/>
        <v>1</v>
      </c>
      <c r="V39" s="113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1</v>
      </c>
      <c r="E40">
        <f>BAWANA!AM40</f>
        <v>0</v>
      </c>
      <c r="F40">
        <f t="shared" si="4"/>
        <v>256</v>
      </c>
      <c r="G40">
        <f t="shared" si="5"/>
        <v>1</v>
      </c>
      <c r="H40" s="113"/>
      <c r="I40">
        <f>BRPL_EOD!AI40+BRPL_EOD!AJ40</f>
        <v>-1.56</v>
      </c>
      <c r="J40">
        <f>BYPL_EOD!AI40+BYPL_EOD!AJ40</f>
        <v>-0.9</v>
      </c>
      <c r="K40">
        <f>MES_EOD!AI40+MES_EOD!AJ40</f>
        <v>-0.09</v>
      </c>
      <c r="L40">
        <f>NDMC_EOD!AI40+NDMC_EOD!AJ40</f>
        <v>-0.36</v>
      </c>
      <c r="M40">
        <f>TPDDL_EOD!AI40+TPDDL_EOD!AJ40</f>
        <v>-1.0900000000000001</v>
      </c>
      <c r="N40">
        <f t="shared" si="0"/>
        <v>-4</v>
      </c>
      <c r="O40" s="113">
        <f t="shared" si="1"/>
        <v>5</v>
      </c>
      <c r="P40">
        <v>0.39000000000000012</v>
      </c>
      <c r="Q40">
        <v>0.22499999999999998</v>
      </c>
      <c r="R40">
        <v>2.2499999999999992E-2</v>
      </c>
      <c r="S40">
        <v>8.9999999999999969E-2</v>
      </c>
      <c r="T40">
        <v>0.27249999999999996</v>
      </c>
      <c r="U40" s="115">
        <f t="shared" si="2"/>
        <v>1</v>
      </c>
      <c r="V40" s="113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1</v>
      </c>
      <c r="E41">
        <f>BAWANA!AM41</f>
        <v>0</v>
      </c>
      <c r="F41">
        <f t="shared" si="4"/>
        <v>256</v>
      </c>
      <c r="G41">
        <f t="shared" si="5"/>
        <v>1</v>
      </c>
      <c r="H41" s="113"/>
      <c r="I41">
        <f>BRPL_EOD!AI41+BRPL_EOD!AJ41</f>
        <v>-1.56</v>
      </c>
      <c r="J41">
        <f>BYPL_EOD!AI41+BYPL_EOD!AJ41</f>
        <v>-0.9</v>
      </c>
      <c r="K41">
        <f>MES_EOD!AI41+MES_EOD!AJ41</f>
        <v>-0.09</v>
      </c>
      <c r="L41">
        <f>NDMC_EOD!AI41+NDMC_EOD!AJ41</f>
        <v>-0.36</v>
      </c>
      <c r="M41">
        <f>TPDDL_EOD!AI41+TPDDL_EOD!AJ41</f>
        <v>-1.0900000000000001</v>
      </c>
      <c r="N41">
        <f t="shared" si="0"/>
        <v>-4</v>
      </c>
      <c r="O41" s="113">
        <f t="shared" si="1"/>
        <v>5</v>
      </c>
      <c r="P41">
        <v>0.39000000000000012</v>
      </c>
      <c r="Q41">
        <v>0.22499999999999998</v>
      </c>
      <c r="R41">
        <v>2.2499999999999992E-2</v>
      </c>
      <c r="S41">
        <v>8.9999999999999969E-2</v>
      </c>
      <c r="T41">
        <v>0.27249999999999996</v>
      </c>
      <c r="U41" s="115">
        <f t="shared" si="2"/>
        <v>1</v>
      </c>
      <c r="V41" s="113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1</v>
      </c>
      <c r="E42">
        <f>BAWANA!AM42</f>
        <v>0</v>
      </c>
      <c r="F42">
        <f t="shared" si="4"/>
        <v>256</v>
      </c>
      <c r="G42">
        <f t="shared" si="5"/>
        <v>1</v>
      </c>
      <c r="H42" s="113"/>
      <c r="I42">
        <f>BRPL_EOD!AI42+BRPL_EOD!AJ42</f>
        <v>-1.56</v>
      </c>
      <c r="J42">
        <f>BYPL_EOD!AI42+BYPL_EOD!AJ42</f>
        <v>-0.9</v>
      </c>
      <c r="K42">
        <f>MES_EOD!AI42+MES_EOD!AJ42</f>
        <v>-0.09</v>
      </c>
      <c r="L42">
        <f>NDMC_EOD!AI42+NDMC_EOD!AJ42</f>
        <v>-0.36</v>
      </c>
      <c r="M42">
        <f>TPDDL_EOD!AI42+TPDDL_EOD!AJ42</f>
        <v>-1.0900000000000001</v>
      </c>
      <c r="N42">
        <f t="shared" si="0"/>
        <v>-4</v>
      </c>
      <c r="O42" s="113">
        <f t="shared" si="1"/>
        <v>5</v>
      </c>
      <c r="P42">
        <v>0.39000000000000012</v>
      </c>
      <c r="Q42">
        <v>0.22499999999999998</v>
      </c>
      <c r="R42">
        <v>2.2499999999999992E-2</v>
      </c>
      <c r="S42">
        <v>8.9999999999999969E-2</v>
      </c>
      <c r="T42">
        <v>0.27249999999999996</v>
      </c>
      <c r="U42" s="115">
        <f t="shared" si="2"/>
        <v>1</v>
      </c>
      <c r="V42" s="113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1</v>
      </c>
      <c r="E43">
        <f>BAWANA!AM43</f>
        <v>0</v>
      </c>
      <c r="F43">
        <f t="shared" si="4"/>
        <v>256</v>
      </c>
      <c r="G43">
        <f t="shared" si="5"/>
        <v>1</v>
      </c>
      <c r="H43" s="113"/>
      <c r="I43">
        <f>BRPL_EOD!AI43+BRPL_EOD!AJ43</f>
        <v>-1.56</v>
      </c>
      <c r="J43">
        <f>BYPL_EOD!AI43+BYPL_EOD!AJ43</f>
        <v>-0.9</v>
      </c>
      <c r="K43">
        <f>MES_EOD!AI43+MES_EOD!AJ43</f>
        <v>-0.09</v>
      </c>
      <c r="L43">
        <f>NDMC_EOD!AI43+NDMC_EOD!AJ43</f>
        <v>-0.36</v>
      </c>
      <c r="M43">
        <f>TPDDL_EOD!AI43+TPDDL_EOD!AJ43</f>
        <v>-1.0900000000000001</v>
      </c>
      <c r="N43">
        <f t="shared" si="0"/>
        <v>-4</v>
      </c>
      <c r="O43" s="113">
        <f t="shared" si="1"/>
        <v>5</v>
      </c>
      <c r="P43">
        <v>0.39000000000000012</v>
      </c>
      <c r="Q43">
        <v>0.22499999999999998</v>
      </c>
      <c r="R43">
        <v>2.2499999999999992E-2</v>
      </c>
      <c r="S43">
        <v>8.9999999999999969E-2</v>
      </c>
      <c r="T43">
        <v>0.27249999999999996</v>
      </c>
      <c r="U43" s="115">
        <f t="shared" si="2"/>
        <v>1</v>
      </c>
      <c r="V43" s="113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1</v>
      </c>
      <c r="E44">
        <f>BAWANA!AM44</f>
        <v>0</v>
      </c>
      <c r="F44">
        <f t="shared" si="4"/>
        <v>256</v>
      </c>
      <c r="G44">
        <f t="shared" si="5"/>
        <v>1</v>
      </c>
      <c r="H44" s="113"/>
      <c r="I44">
        <f>BRPL_EOD!AI44+BRPL_EOD!AJ44</f>
        <v>-1.56</v>
      </c>
      <c r="J44">
        <f>BYPL_EOD!AI44+BYPL_EOD!AJ44</f>
        <v>-0.9</v>
      </c>
      <c r="K44">
        <f>MES_EOD!AI44+MES_EOD!AJ44</f>
        <v>-0.09</v>
      </c>
      <c r="L44">
        <f>NDMC_EOD!AI44+NDMC_EOD!AJ44</f>
        <v>-0.36</v>
      </c>
      <c r="M44">
        <f>TPDDL_EOD!AI44+TPDDL_EOD!AJ44</f>
        <v>-1.0900000000000001</v>
      </c>
      <c r="N44">
        <f t="shared" si="0"/>
        <v>-4</v>
      </c>
      <c r="O44" s="113">
        <f t="shared" si="1"/>
        <v>5</v>
      </c>
      <c r="P44">
        <v>0.39000000000000012</v>
      </c>
      <c r="Q44">
        <v>0.22499999999999998</v>
      </c>
      <c r="R44">
        <v>2.2499999999999992E-2</v>
      </c>
      <c r="S44">
        <v>8.9999999999999969E-2</v>
      </c>
      <c r="T44">
        <v>0.27249999999999996</v>
      </c>
      <c r="U44" s="115">
        <f t="shared" si="2"/>
        <v>1</v>
      </c>
      <c r="V44" s="113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1</v>
      </c>
      <c r="E45">
        <f>BAWANA!AM45</f>
        <v>0</v>
      </c>
      <c r="F45">
        <f t="shared" si="4"/>
        <v>256</v>
      </c>
      <c r="G45">
        <f t="shared" si="5"/>
        <v>1</v>
      </c>
      <c r="H45" s="113"/>
      <c r="I45">
        <f>BRPL_EOD!AI45+BRPL_EOD!AJ45</f>
        <v>-1.56</v>
      </c>
      <c r="J45">
        <f>BYPL_EOD!AI45+BYPL_EOD!AJ45</f>
        <v>-0.9</v>
      </c>
      <c r="K45">
        <f>MES_EOD!AI45+MES_EOD!AJ45</f>
        <v>-0.09</v>
      </c>
      <c r="L45">
        <f>NDMC_EOD!AI45+NDMC_EOD!AJ45</f>
        <v>-0.36</v>
      </c>
      <c r="M45">
        <f>TPDDL_EOD!AI45+TPDDL_EOD!AJ45</f>
        <v>-1.0900000000000001</v>
      </c>
      <c r="N45">
        <f t="shared" si="0"/>
        <v>-4</v>
      </c>
      <c r="O45" s="113">
        <f t="shared" si="1"/>
        <v>5</v>
      </c>
      <c r="P45">
        <v>0.39000000000000012</v>
      </c>
      <c r="Q45">
        <v>0.22499999999999998</v>
      </c>
      <c r="R45">
        <v>2.2499999999999992E-2</v>
      </c>
      <c r="S45">
        <v>8.9999999999999969E-2</v>
      </c>
      <c r="T45">
        <v>0.27249999999999996</v>
      </c>
      <c r="U45" s="115">
        <f t="shared" si="2"/>
        <v>1</v>
      </c>
      <c r="V45" s="113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1</v>
      </c>
      <c r="E46">
        <f>BAWANA!AM46</f>
        <v>0</v>
      </c>
      <c r="F46">
        <f t="shared" si="4"/>
        <v>256</v>
      </c>
      <c r="G46">
        <f t="shared" si="5"/>
        <v>1</v>
      </c>
      <c r="H46" s="113"/>
      <c r="I46">
        <f>BRPL_EOD!AI46+BRPL_EOD!AJ46</f>
        <v>-1.56</v>
      </c>
      <c r="J46">
        <f>BYPL_EOD!AI46+BYPL_EOD!AJ46</f>
        <v>-0.9</v>
      </c>
      <c r="K46">
        <f>MES_EOD!AI46+MES_EOD!AJ46</f>
        <v>-0.09</v>
      </c>
      <c r="L46">
        <f>NDMC_EOD!AI46+NDMC_EOD!AJ46</f>
        <v>-0.36</v>
      </c>
      <c r="M46">
        <f>TPDDL_EOD!AI46+TPDDL_EOD!AJ46</f>
        <v>-1.0900000000000001</v>
      </c>
      <c r="N46">
        <f t="shared" si="0"/>
        <v>-4</v>
      </c>
      <c r="O46" s="113">
        <f t="shared" si="1"/>
        <v>5</v>
      </c>
      <c r="P46">
        <v>0.39000000000000012</v>
      </c>
      <c r="Q46">
        <v>0.22499999999999998</v>
      </c>
      <c r="R46">
        <v>2.2499999999999992E-2</v>
      </c>
      <c r="S46">
        <v>8.9999999999999969E-2</v>
      </c>
      <c r="T46">
        <v>0.27249999999999996</v>
      </c>
      <c r="U46" s="115">
        <f t="shared" si="2"/>
        <v>1</v>
      </c>
      <c r="V46" s="113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1</v>
      </c>
      <c r="E47">
        <f>BAWANA!AM47</f>
        <v>0</v>
      </c>
      <c r="F47">
        <f t="shared" si="4"/>
        <v>256</v>
      </c>
      <c r="G47">
        <f t="shared" si="5"/>
        <v>1</v>
      </c>
      <c r="H47" s="113"/>
      <c r="I47">
        <f>BRPL_EOD!AI47+BRPL_EOD!AJ47</f>
        <v>-1.56</v>
      </c>
      <c r="J47">
        <f>BYPL_EOD!AI47+BYPL_EOD!AJ47</f>
        <v>-0.9</v>
      </c>
      <c r="K47">
        <f>MES_EOD!AI47+MES_EOD!AJ47</f>
        <v>-0.09</v>
      </c>
      <c r="L47">
        <f>NDMC_EOD!AI47+NDMC_EOD!AJ47</f>
        <v>-0.36</v>
      </c>
      <c r="M47">
        <f>TPDDL_EOD!AI47+TPDDL_EOD!AJ47</f>
        <v>-1.0900000000000001</v>
      </c>
      <c r="N47">
        <f t="shared" si="0"/>
        <v>-4</v>
      </c>
      <c r="O47" s="113">
        <f t="shared" si="1"/>
        <v>5</v>
      </c>
      <c r="P47">
        <v>0.39000000000000012</v>
      </c>
      <c r="Q47">
        <v>0.22499999999999998</v>
      </c>
      <c r="R47">
        <v>2.2499999999999992E-2</v>
      </c>
      <c r="S47">
        <v>8.9999999999999969E-2</v>
      </c>
      <c r="T47">
        <v>0.27249999999999996</v>
      </c>
      <c r="U47" s="115">
        <f t="shared" si="2"/>
        <v>1</v>
      </c>
      <c r="V47" s="113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1</v>
      </c>
      <c r="E48">
        <f>BAWANA!AM48</f>
        <v>0</v>
      </c>
      <c r="F48">
        <f t="shared" si="4"/>
        <v>256</v>
      </c>
      <c r="G48">
        <f t="shared" si="5"/>
        <v>1</v>
      </c>
      <c r="H48" s="113"/>
      <c r="I48">
        <f>BRPL_EOD!AI48+BRPL_EOD!AJ48</f>
        <v>-1.56</v>
      </c>
      <c r="J48">
        <f>BYPL_EOD!AI48+BYPL_EOD!AJ48</f>
        <v>-0.9</v>
      </c>
      <c r="K48">
        <f>MES_EOD!AI48+MES_EOD!AJ48</f>
        <v>-0.09</v>
      </c>
      <c r="L48">
        <f>NDMC_EOD!AI48+NDMC_EOD!AJ48</f>
        <v>-0.36</v>
      </c>
      <c r="M48">
        <f>TPDDL_EOD!AI48+TPDDL_EOD!AJ48</f>
        <v>-1.0900000000000001</v>
      </c>
      <c r="N48">
        <f t="shared" si="0"/>
        <v>-4</v>
      </c>
      <c r="O48" s="113">
        <f t="shared" si="1"/>
        <v>5</v>
      </c>
      <c r="P48">
        <v>0.39000000000000012</v>
      </c>
      <c r="Q48">
        <v>0.22499999999999998</v>
      </c>
      <c r="R48">
        <v>2.2499999999999992E-2</v>
      </c>
      <c r="S48">
        <v>8.9999999999999969E-2</v>
      </c>
      <c r="T48">
        <v>0.27249999999999996</v>
      </c>
      <c r="U48" s="115">
        <f t="shared" si="2"/>
        <v>1</v>
      </c>
      <c r="V48" s="113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1</v>
      </c>
      <c r="E49">
        <f>BAWANA!AM49</f>
        <v>0</v>
      </c>
      <c r="F49">
        <f t="shared" si="4"/>
        <v>256</v>
      </c>
      <c r="G49">
        <f t="shared" si="5"/>
        <v>1</v>
      </c>
      <c r="H49" s="113"/>
      <c r="I49">
        <f>BRPL_EOD!AI49+BRPL_EOD!AJ49</f>
        <v>-1.56</v>
      </c>
      <c r="J49">
        <f>BYPL_EOD!AI49+BYPL_EOD!AJ49</f>
        <v>-0.9</v>
      </c>
      <c r="K49">
        <f>MES_EOD!AI49+MES_EOD!AJ49</f>
        <v>-0.09</v>
      </c>
      <c r="L49">
        <f>NDMC_EOD!AI49+NDMC_EOD!AJ49</f>
        <v>-0.36</v>
      </c>
      <c r="M49">
        <f>TPDDL_EOD!AI49+TPDDL_EOD!AJ49</f>
        <v>-1.0900000000000001</v>
      </c>
      <c r="N49">
        <f t="shared" si="0"/>
        <v>-4</v>
      </c>
      <c r="O49" s="113">
        <f t="shared" si="1"/>
        <v>5</v>
      </c>
      <c r="P49">
        <v>0.39000000000000012</v>
      </c>
      <c r="Q49">
        <v>0.22499999999999998</v>
      </c>
      <c r="R49">
        <v>2.2499999999999992E-2</v>
      </c>
      <c r="S49">
        <v>8.9999999999999969E-2</v>
      </c>
      <c r="T49">
        <v>0.27249999999999996</v>
      </c>
      <c r="U49" s="115">
        <f t="shared" si="2"/>
        <v>1</v>
      </c>
      <c r="V49" s="113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1</v>
      </c>
      <c r="E50">
        <f>BAWANA!AM50</f>
        <v>0</v>
      </c>
      <c r="F50">
        <f t="shared" si="4"/>
        <v>256</v>
      </c>
      <c r="G50">
        <f t="shared" si="5"/>
        <v>1</v>
      </c>
      <c r="H50" s="113"/>
      <c r="I50">
        <f>BRPL_EOD!AI50+BRPL_EOD!AJ50</f>
        <v>-1.56</v>
      </c>
      <c r="J50">
        <f>BYPL_EOD!AI50+BYPL_EOD!AJ50</f>
        <v>-0.9</v>
      </c>
      <c r="K50">
        <f>MES_EOD!AI50+MES_EOD!AJ50</f>
        <v>-0.09</v>
      </c>
      <c r="L50">
        <f>NDMC_EOD!AI50+NDMC_EOD!AJ50</f>
        <v>-0.36</v>
      </c>
      <c r="M50">
        <f>TPDDL_EOD!AI50+TPDDL_EOD!AJ50</f>
        <v>-1.0900000000000001</v>
      </c>
      <c r="N50">
        <f t="shared" si="0"/>
        <v>-4</v>
      </c>
      <c r="O50" s="113">
        <f t="shared" si="1"/>
        <v>5</v>
      </c>
      <c r="P50">
        <v>0.39000000000000012</v>
      </c>
      <c r="Q50">
        <v>0.22499999999999998</v>
      </c>
      <c r="R50">
        <v>2.2499999999999992E-2</v>
      </c>
      <c r="S50">
        <v>8.9999999999999969E-2</v>
      </c>
      <c r="T50">
        <v>0.27249999999999996</v>
      </c>
      <c r="U50" s="115">
        <f t="shared" si="2"/>
        <v>1</v>
      </c>
      <c r="V50" s="113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1</v>
      </c>
      <c r="E51">
        <f>BAWANA!AM51</f>
        <v>0</v>
      </c>
      <c r="F51">
        <f t="shared" si="4"/>
        <v>256</v>
      </c>
      <c r="G51">
        <f t="shared" si="5"/>
        <v>1</v>
      </c>
      <c r="H51" s="113"/>
      <c r="I51">
        <f>BRPL_EOD!AI51+BRPL_EOD!AJ51</f>
        <v>-1.56</v>
      </c>
      <c r="J51">
        <f>BYPL_EOD!AI51+BYPL_EOD!AJ51</f>
        <v>-0.9</v>
      </c>
      <c r="K51">
        <f>MES_EOD!AI51+MES_EOD!AJ51</f>
        <v>-0.09</v>
      </c>
      <c r="L51">
        <f>NDMC_EOD!AI51+NDMC_EOD!AJ51</f>
        <v>-0.36</v>
      </c>
      <c r="M51">
        <f>TPDDL_EOD!AI51+TPDDL_EOD!AJ51</f>
        <v>-1.0900000000000001</v>
      </c>
      <c r="N51">
        <f t="shared" si="0"/>
        <v>-4</v>
      </c>
      <c r="O51" s="113">
        <f t="shared" si="1"/>
        <v>5</v>
      </c>
      <c r="P51">
        <v>0.39000000000000012</v>
      </c>
      <c r="Q51">
        <v>0.22499999999999998</v>
      </c>
      <c r="R51">
        <v>2.2499999999999992E-2</v>
      </c>
      <c r="S51">
        <v>8.9999999999999969E-2</v>
      </c>
      <c r="T51">
        <v>0.27249999999999996</v>
      </c>
      <c r="U51" s="115">
        <f t="shared" si="2"/>
        <v>1</v>
      </c>
      <c r="V51" s="113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1</v>
      </c>
      <c r="E52">
        <f>BAWANA!AM52</f>
        <v>0</v>
      </c>
      <c r="F52">
        <f t="shared" si="4"/>
        <v>256</v>
      </c>
      <c r="G52">
        <f t="shared" si="5"/>
        <v>1</v>
      </c>
      <c r="H52" s="113"/>
      <c r="I52">
        <f>BRPL_EOD!AI52+BRPL_EOD!AJ52</f>
        <v>-1.56</v>
      </c>
      <c r="J52">
        <f>BYPL_EOD!AI52+BYPL_EOD!AJ52</f>
        <v>-0.9</v>
      </c>
      <c r="K52">
        <f>MES_EOD!AI52+MES_EOD!AJ52</f>
        <v>-0.09</v>
      </c>
      <c r="L52">
        <f>NDMC_EOD!AI52+NDMC_EOD!AJ52</f>
        <v>-0.36</v>
      </c>
      <c r="M52">
        <f>TPDDL_EOD!AI52+TPDDL_EOD!AJ52</f>
        <v>-1.0900000000000001</v>
      </c>
      <c r="N52">
        <f t="shared" si="0"/>
        <v>-4</v>
      </c>
      <c r="O52" s="113">
        <f t="shared" si="1"/>
        <v>5</v>
      </c>
      <c r="P52">
        <v>0.39000000000000012</v>
      </c>
      <c r="Q52">
        <v>0.22499999999999998</v>
      </c>
      <c r="R52">
        <v>2.2499999999999992E-2</v>
      </c>
      <c r="S52">
        <v>8.9999999999999969E-2</v>
      </c>
      <c r="T52">
        <v>0.27249999999999996</v>
      </c>
      <c r="U52" s="115">
        <f t="shared" si="2"/>
        <v>1</v>
      </c>
      <c r="V52" s="113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1</v>
      </c>
      <c r="E53">
        <f>BAWANA!AM53</f>
        <v>0</v>
      </c>
      <c r="F53">
        <f t="shared" si="4"/>
        <v>256</v>
      </c>
      <c r="G53">
        <f t="shared" si="5"/>
        <v>1</v>
      </c>
      <c r="H53" s="113"/>
      <c r="I53">
        <f>BRPL_EOD!AI53+BRPL_EOD!AJ53</f>
        <v>-1.56</v>
      </c>
      <c r="J53">
        <f>BYPL_EOD!AI53+BYPL_EOD!AJ53</f>
        <v>-0.9</v>
      </c>
      <c r="K53">
        <f>MES_EOD!AI53+MES_EOD!AJ53</f>
        <v>-0.09</v>
      </c>
      <c r="L53">
        <f>NDMC_EOD!AI53+NDMC_EOD!AJ53</f>
        <v>-0.36</v>
      </c>
      <c r="M53">
        <f>TPDDL_EOD!AI53+TPDDL_EOD!AJ53</f>
        <v>-1.0900000000000001</v>
      </c>
      <c r="N53">
        <f t="shared" si="0"/>
        <v>-4</v>
      </c>
      <c r="O53" s="113">
        <f t="shared" si="1"/>
        <v>5</v>
      </c>
      <c r="P53">
        <v>0.39000000000000012</v>
      </c>
      <c r="Q53">
        <v>0.22499999999999998</v>
      </c>
      <c r="R53">
        <v>2.2499999999999992E-2</v>
      </c>
      <c r="S53">
        <v>8.9999999999999969E-2</v>
      </c>
      <c r="T53">
        <v>0.27249999999999996</v>
      </c>
      <c r="U53" s="115">
        <f t="shared" si="2"/>
        <v>1</v>
      </c>
      <c r="V53" s="113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1</v>
      </c>
      <c r="E54">
        <f>BAWANA!AM54</f>
        <v>0</v>
      </c>
      <c r="F54">
        <f t="shared" si="4"/>
        <v>256</v>
      </c>
      <c r="G54">
        <f t="shared" si="5"/>
        <v>1</v>
      </c>
      <c r="H54" s="113"/>
      <c r="I54">
        <f>BRPL_EOD!AI54+BRPL_EOD!AJ54</f>
        <v>-1.56</v>
      </c>
      <c r="J54">
        <f>BYPL_EOD!AI54+BYPL_EOD!AJ54</f>
        <v>-0.9</v>
      </c>
      <c r="K54">
        <f>MES_EOD!AI54+MES_EOD!AJ54</f>
        <v>-0.09</v>
      </c>
      <c r="L54">
        <f>NDMC_EOD!AI54+NDMC_EOD!AJ54</f>
        <v>-0.36</v>
      </c>
      <c r="M54">
        <f>TPDDL_EOD!AI54+TPDDL_EOD!AJ54</f>
        <v>-1.0900000000000001</v>
      </c>
      <c r="N54">
        <f t="shared" si="0"/>
        <v>-4</v>
      </c>
      <c r="O54" s="113">
        <f t="shared" si="1"/>
        <v>5</v>
      </c>
      <c r="P54">
        <v>0.39000000000000012</v>
      </c>
      <c r="Q54">
        <v>0.22499999999999998</v>
      </c>
      <c r="R54">
        <v>2.2499999999999992E-2</v>
      </c>
      <c r="S54">
        <v>8.9999999999999969E-2</v>
      </c>
      <c r="T54">
        <v>0.27249999999999996</v>
      </c>
      <c r="U54" s="115">
        <f t="shared" si="2"/>
        <v>1</v>
      </c>
      <c r="V54" s="113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1</v>
      </c>
      <c r="E55">
        <f>BAWANA!AM55</f>
        <v>0</v>
      </c>
      <c r="F55">
        <f t="shared" si="4"/>
        <v>256</v>
      </c>
      <c r="G55">
        <f t="shared" si="5"/>
        <v>1</v>
      </c>
      <c r="H55" s="113"/>
      <c r="I55">
        <f>BRPL_EOD!AI55+BRPL_EOD!AJ55</f>
        <v>-1.56</v>
      </c>
      <c r="J55">
        <f>BYPL_EOD!AI55+BYPL_EOD!AJ55</f>
        <v>-0.9</v>
      </c>
      <c r="K55">
        <f>MES_EOD!AI55+MES_EOD!AJ55</f>
        <v>-0.09</v>
      </c>
      <c r="L55">
        <f>NDMC_EOD!AI55+NDMC_EOD!AJ55</f>
        <v>-0.36</v>
      </c>
      <c r="M55">
        <f>TPDDL_EOD!AI55+TPDDL_EOD!AJ55</f>
        <v>-1.0900000000000001</v>
      </c>
      <c r="N55">
        <f t="shared" si="0"/>
        <v>-4</v>
      </c>
      <c r="O55" s="113">
        <f t="shared" si="1"/>
        <v>5</v>
      </c>
      <c r="P55">
        <v>0.39000000000000012</v>
      </c>
      <c r="Q55">
        <v>0.22499999999999998</v>
      </c>
      <c r="R55">
        <v>2.2499999999999992E-2</v>
      </c>
      <c r="S55">
        <v>8.9999999999999969E-2</v>
      </c>
      <c r="T55">
        <v>0.27249999999999996</v>
      </c>
      <c r="U55" s="115">
        <f t="shared" si="2"/>
        <v>1</v>
      </c>
      <c r="V55" s="113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1</v>
      </c>
      <c r="E56">
        <f>BAWANA!AM56</f>
        <v>0</v>
      </c>
      <c r="F56">
        <f t="shared" si="4"/>
        <v>256</v>
      </c>
      <c r="G56">
        <f t="shared" si="5"/>
        <v>1</v>
      </c>
      <c r="H56" s="113"/>
      <c r="I56">
        <f>BRPL_EOD!AI56+BRPL_EOD!AJ56</f>
        <v>-1.56</v>
      </c>
      <c r="J56">
        <f>BYPL_EOD!AI56+BYPL_EOD!AJ56</f>
        <v>-0.9</v>
      </c>
      <c r="K56">
        <f>MES_EOD!AI56+MES_EOD!AJ56</f>
        <v>-0.09</v>
      </c>
      <c r="L56">
        <f>NDMC_EOD!AI56+NDMC_EOD!AJ56</f>
        <v>-0.36</v>
      </c>
      <c r="M56">
        <f>TPDDL_EOD!AI56+TPDDL_EOD!AJ56</f>
        <v>-1.0900000000000001</v>
      </c>
      <c r="N56">
        <f t="shared" si="0"/>
        <v>-4</v>
      </c>
      <c r="O56" s="113">
        <f t="shared" si="1"/>
        <v>5</v>
      </c>
      <c r="P56">
        <v>0.39000000000000012</v>
      </c>
      <c r="Q56">
        <v>0.22499999999999998</v>
      </c>
      <c r="R56">
        <v>2.2499999999999992E-2</v>
      </c>
      <c r="S56">
        <v>8.9999999999999969E-2</v>
      </c>
      <c r="T56">
        <v>0.27249999999999996</v>
      </c>
      <c r="U56" s="115">
        <f t="shared" si="2"/>
        <v>1</v>
      </c>
      <c r="V56" s="113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1</v>
      </c>
      <c r="E57">
        <f>BAWANA!AM57</f>
        <v>0</v>
      </c>
      <c r="F57">
        <f t="shared" si="4"/>
        <v>256</v>
      </c>
      <c r="G57">
        <f t="shared" si="5"/>
        <v>1</v>
      </c>
      <c r="H57" s="113"/>
      <c r="I57">
        <f>BRPL_EOD!AI57+BRPL_EOD!AJ57</f>
        <v>-1.56</v>
      </c>
      <c r="J57">
        <f>BYPL_EOD!AI57+BYPL_EOD!AJ57</f>
        <v>-0.9</v>
      </c>
      <c r="K57">
        <f>MES_EOD!AI57+MES_EOD!AJ57</f>
        <v>-0.09</v>
      </c>
      <c r="L57">
        <f>NDMC_EOD!AI57+NDMC_EOD!AJ57</f>
        <v>-0.36</v>
      </c>
      <c r="M57">
        <f>TPDDL_EOD!AI57+TPDDL_EOD!AJ57</f>
        <v>-1.0900000000000001</v>
      </c>
      <c r="N57">
        <f t="shared" si="0"/>
        <v>-4</v>
      </c>
      <c r="O57" s="113">
        <f t="shared" si="1"/>
        <v>5</v>
      </c>
      <c r="P57">
        <v>0.39000000000000012</v>
      </c>
      <c r="Q57">
        <v>0.22499999999999998</v>
      </c>
      <c r="R57">
        <v>2.2499999999999992E-2</v>
      </c>
      <c r="S57">
        <v>8.9999999999999969E-2</v>
      </c>
      <c r="T57">
        <v>0.27249999999999996</v>
      </c>
      <c r="U57" s="115">
        <f t="shared" si="2"/>
        <v>1</v>
      </c>
      <c r="V57" s="113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1</v>
      </c>
      <c r="E58">
        <f>BAWANA!AM58</f>
        <v>0</v>
      </c>
      <c r="F58">
        <f t="shared" si="4"/>
        <v>256</v>
      </c>
      <c r="G58">
        <f t="shared" si="5"/>
        <v>1</v>
      </c>
      <c r="H58" s="113"/>
      <c r="I58">
        <f>BRPL_EOD!AI58+BRPL_EOD!AJ58</f>
        <v>-1.56</v>
      </c>
      <c r="J58">
        <f>BYPL_EOD!AI58+BYPL_EOD!AJ58</f>
        <v>-0.9</v>
      </c>
      <c r="K58">
        <f>MES_EOD!AI58+MES_EOD!AJ58</f>
        <v>-0.09</v>
      </c>
      <c r="L58">
        <f>NDMC_EOD!AI58+NDMC_EOD!AJ58</f>
        <v>-0.36</v>
      </c>
      <c r="M58">
        <f>TPDDL_EOD!AI58+TPDDL_EOD!AJ58</f>
        <v>-1.0900000000000001</v>
      </c>
      <c r="N58">
        <f t="shared" si="0"/>
        <v>-4</v>
      </c>
      <c r="O58" s="113">
        <f t="shared" si="1"/>
        <v>5</v>
      </c>
      <c r="P58">
        <v>0.39000000000000012</v>
      </c>
      <c r="Q58">
        <v>0.22499999999999998</v>
      </c>
      <c r="R58">
        <v>2.2499999999999992E-2</v>
      </c>
      <c r="S58">
        <v>8.9999999999999969E-2</v>
      </c>
      <c r="T58">
        <v>0.27249999999999996</v>
      </c>
      <c r="U58" s="115">
        <f t="shared" si="2"/>
        <v>1</v>
      </c>
      <c r="V58" s="113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1</v>
      </c>
      <c r="E59">
        <f>BAWANA!AM59</f>
        <v>0</v>
      </c>
      <c r="F59">
        <f t="shared" si="4"/>
        <v>256</v>
      </c>
      <c r="G59">
        <f t="shared" si="5"/>
        <v>1</v>
      </c>
      <c r="H59" s="113"/>
      <c r="I59">
        <f>BRPL_EOD!AI59+BRPL_EOD!AJ59</f>
        <v>-1.56</v>
      </c>
      <c r="J59">
        <f>BYPL_EOD!AI59+BYPL_EOD!AJ59</f>
        <v>-0.9</v>
      </c>
      <c r="K59">
        <f>MES_EOD!AI59+MES_EOD!AJ59</f>
        <v>-0.09</v>
      </c>
      <c r="L59">
        <f>NDMC_EOD!AI59+NDMC_EOD!AJ59</f>
        <v>-0.36</v>
      </c>
      <c r="M59">
        <f>TPDDL_EOD!AI59+TPDDL_EOD!AJ59</f>
        <v>-1.0900000000000001</v>
      </c>
      <c r="N59">
        <f t="shared" si="0"/>
        <v>-4</v>
      </c>
      <c r="O59" s="113">
        <f t="shared" si="1"/>
        <v>5</v>
      </c>
      <c r="P59">
        <v>0.39000000000000012</v>
      </c>
      <c r="Q59">
        <v>0.22499999999999998</v>
      </c>
      <c r="R59">
        <v>2.2499999999999992E-2</v>
      </c>
      <c r="S59">
        <v>8.9999999999999969E-2</v>
      </c>
      <c r="T59">
        <v>0.27249999999999996</v>
      </c>
      <c r="U59" s="115">
        <f t="shared" si="2"/>
        <v>1</v>
      </c>
      <c r="V59" s="113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1</v>
      </c>
      <c r="E60">
        <f>BAWANA!AM60</f>
        <v>0</v>
      </c>
      <c r="F60">
        <f t="shared" si="4"/>
        <v>256</v>
      </c>
      <c r="G60">
        <f t="shared" si="5"/>
        <v>1</v>
      </c>
      <c r="H60" s="113"/>
      <c r="I60">
        <f>BRPL_EOD!AI60+BRPL_EOD!AJ60</f>
        <v>-1.56</v>
      </c>
      <c r="J60">
        <f>BYPL_EOD!AI60+BYPL_EOD!AJ60</f>
        <v>-0.9</v>
      </c>
      <c r="K60">
        <f>MES_EOD!AI60+MES_EOD!AJ60</f>
        <v>-0.09</v>
      </c>
      <c r="L60">
        <f>NDMC_EOD!AI60+NDMC_EOD!AJ60</f>
        <v>-0.36</v>
      </c>
      <c r="M60">
        <f>TPDDL_EOD!AI60+TPDDL_EOD!AJ60</f>
        <v>-1.0900000000000001</v>
      </c>
      <c r="N60">
        <f t="shared" si="0"/>
        <v>-4</v>
      </c>
      <c r="O60" s="113">
        <f t="shared" si="1"/>
        <v>5</v>
      </c>
      <c r="P60">
        <v>0.39000000000000012</v>
      </c>
      <c r="Q60">
        <v>0.22499999999999998</v>
      </c>
      <c r="R60">
        <v>2.2499999999999992E-2</v>
      </c>
      <c r="S60">
        <v>8.9999999999999969E-2</v>
      </c>
      <c r="T60">
        <v>0.27249999999999996</v>
      </c>
      <c r="U60" s="115">
        <f t="shared" si="2"/>
        <v>1</v>
      </c>
      <c r="V60" s="113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1</v>
      </c>
      <c r="E61">
        <f>BAWANA!AM61</f>
        <v>0</v>
      </c>
      <c r="F61">
        <f t="shared" si="4"/>
        <v>256</v>
      </c>
      <c r="G61">
        <f t="shared" si="5"/>
        <v>1</v>
      </c>
      <c r="H61" s="113"/>
      <c r="I61">
        <f>BRPL_EOD!AI61+BRPL_EOD!AJ61</f>
        <v>-1.56</v>
      </c>
      <c r="J61">
        <f>BYPL_EOD!AI61+BYPL_EOD!AJ61</f>
        <v>-0.9</v>
      </c>
      <c r="K61">
        <f>MES_EOD!AI61+MES_EOD!AJ61</f>
        <v>-0.09</v>
      </c>
      <c r="L61">
        <f>NDMC_EOD!AI61+NDMC_EOD!AJ61</f>
        <v>-0.36</v>
      </c>
      <c r="M61">
        <f>TPDDL_EOD!AI61+TPDDL_EOD!AJ61</f>
        <v>-1.0900000000000001</v>
      </c>
      <c r="N61">
        <f t="shared" si="0"/>
        <v>-4</v>
      </c>
      <c r="O61" s="113">
        <f t="shared" si="1"/>
        <v>5</v>
      </c>
      <c r="P61">
        <v>0.39000000000000012</v>
      </c>
      <c r="Q61">
        <v>0.22499999999999998</v>
      </c>
      <c r="R61">
        <v>2.2499999999999992E-2</v>
      </c>
      <c r="S61">
        <v>8.9999999999999969E-2</v>
      </c>
      <c r="T61">
        <v>0.27249999999999996</v>
      </c>
      <c r="U61" s="115">
        <f t="shared" si="2"/>
        <v>1</v>
      </c>
      <c r="V61" s="113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1</v>
      </c>
      <c r="E62">
        <f>BAWANA!AM62</f>
        <v>0</v>
      </c>
      <c r="F62">
        <f t="shared" si="4"/>
        <v>256</v>
      </c>
      <c r="G62">
        <f t="shared" si="5"/>
        <v>1</v>
      </c>
      <c r="H62" s="113"/>
      <c r="I62">
        <f>BRPL_EOD!AI62+BRPL_EOD!AJ62</f>
        <v>-1.56</v>
      </c>
      <c r="J62">
        <f>BYPL_EOD!AI62+BYPL_EOD!AJ62</f>
        <v>-0.9</v>
      </c>
      <c r="K62">
        <f>MES_EOD!AI62+MES_EOD!AJ62</f>
        <v>-0.09</v>
      </c>
      <c r="L62">
        <f>NDMC_EOD!AI62+NDMC_EOD!AJ62</f>
        <v>-0.36</v>
      </c>
      <c r="M62">
        <f>TPDDL_EOD!AI62+TPDDL_EOD!AJ62</f>
        <v>-1.0900000000000001</v>
      </c>
      <c r="N62">
        <f t="shared" si="0"/>
        <v>-4</v>
      </c>
      <c r="O62" s="113">
        <f t="shared" si="1"/>
        <v>5</v>
      </c>
      <c r="P62">
        <v>0.39000000000000012</v>
      </c>
      <c r="Q62">
        <v>0.22499999999999998</v>
      </c>
      <c r="R62">
        <v>2.2499999999999992E-2</v>
      </c>
      <c r="S62">
        <v>8.9999999999999969E-2</v>
      </c>
      <c r="T62">
        <v>0.27249999999999996</v>
      </c>
      <c r="U62" s="115">
        <f t="shared" si="2"/>
        <v>1</v>
      </c>
      <c r="V62" s="113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1</v>
      </c>
      <c r="E63">
        <f>BAWANA!AM63</f>
        <v>0</v>
      </c>
      <c r="F63">
        <f t="shared" si="4"/>
        <v>256</v>
      </c>
      <c r="G63">
        <f t="shared" si="5"/>
        <v>1</v>
      </c>
      <c r="H63" s="113"/>
      <c r="I63">
        <f>BRPL_EOD!AI63+BRPL_EOD!AJ63</f>
        <v>-1.56</v>
      </c>
      <c r="J63">
        <f>BYPL_EOD!AI63+BYPL_EOD!AJ63</f>
        <v>-0.9</v>
      </c>
      <c r="K63">
        <f>MES_EOD!AI63+MES_EOD!AJ63</f>
        <v>-0.09</v>
      </c>
      <c r="L63">
        <f>NDMC_EOD!AI63+NDMC_EOD!AJ63</f>
        <v>-0.36</v>
      </c>
      <c r="M63">
        <f>TPDDL_EOD!AI63+TPDDL_EOD!AJ63</f>
        <v>-1.0900000000000001</v>
      </c>
      <c r="N63">
        <f t="shared" si="0"/>
        <v>-4</v>
      </c>
      <c r="O63" s="113">
        <f t="shared" si="1"/>
        <v>5</v>
      </c>
      <c r="P63">
        <v>0.39000000000000012</v>
      </c>
      <c r="Q63">
        <v>0.22499999999999998</v>
      </c>
      <c r="R63">
        <v>2.2499999999999992E-2</v>
      </c>
      <c r="S63">
        <v>8.9999999999999969E-2</v>
      </c>
      <c r="T63">
        <v>0.27249999999999996</v>
      </c>
      <c r="U63" s="115">
        <f t="shared" si="2"/>
        <v>1</v>
      </c>
      <c r="V63" s="113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1</v>
      </c>
      <c r="E64">
        <f>BAWANA!AM64</f>
        <v>0</v>
      </c>
      <c r="F64">
        <f t="shared" si="4"/>
        <v>256</v>
      </c>
      <c r="G64">
        <f t="shared" si="5"/>
        <v>1</v>
      </c>
      <c r="H64" s="113"/>
      <c r="I64">
        <f>BRPL_EOD!AI64+BRPL_EOD!AJ64</f>
        <v>-1.56</v>
      </c>
      <c r="J64">
        <f>BYPL_EOD!AI64+BYPL_EOD!AJ64</f>
        <v>-0.9</v>
      </c>
      <c r="K64">
        <f>MES_EOD!AI64+MES_EOD!AJ64</f>
        <v>-0.09</v>
      </c>
      <c r="L64">
        <f>NDMC_EOD!AI64+NDMC_EOD!AJ64</f>
        <v>-0.36</v>
      </c>
      <c r="M64">
        <f>TPDDL_EOD!AI64+TPDDL_EOD!AJ64</f>
        <v>-1.0900000000000001</v>
      </c>
      <c r="N64">
        <f t="shared" si="0"/>
        <v>-4</v>
      </c>
      <c r="O64" s="113">
        <f t="shared" si="1"/>
        <v>5</v>
      </c>
      <c r="P64">
        <v>0.39000000000000012</v>
      </c>
      <c r="Q64">
        <v>0.22499999999999998</v>
      </c>
      <c r="R64">
        <v>2.2499999999999992E-2</v>
      </c>
      <c r="S64">
        <v>8.9999999999999969E-2</v>
      </c>
      <c r="T64">
        <v>0.27249999999999996</v>
      </c>
      <c r="U64" s="115">
        <f t="shared" si="2"/>
        <v>1</v>
      </c>
      <c r="V64" s="113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1</v>
      </c>
      <c r="E65">
        <f>BAWANA!AM65</f>
        <v>0</v>
      </c>
      <c r="F65">
        <f t="shared" si="4"/>
        <v>256</v>
      </c>
      <c r="G65">
        <f t="shared" si="5"/>
        <v>1</v>
      </c>
      <c r="H65" s="113"/>
      <c r="I65">
        <f>BRPL_EOD!AI65+BRPL_EOD!AJ65</f>
        <v>-1.56</v>
      </c>
      <c r="J65">
        <f>BYPL_EOD!AI65+BYPL_EOD!AJ65</f>
        <v>-0.9</v>
      </c>
      <c r="K65">
        <f>MES_EOD!AI65+MES_EOD!AJ65</f>
        <v>-0.09</v>
      </c>
      <c r="L65">
        <f>NDMC_EOD!AI65+NDMC_EOD!AJ65</f>
        <v>-0.36</v>
      </c>
      <c r="M65">
        <f>TPDDL_EOD!AI65+TPDDL_EOD!AJ65</f>
        <v>-1.0900000000000001</v>
      </c>
      <c r="N65">
        <f t="shared" si="0"/>
        <v>-4</v>
      </c>
      <c r="O65" s="113">
        <f t="shared" si="1"/>
        <v>5</v>
      </c>
      <c r="P65">
        <v>0.39000000000000012</v>
      </c>
      <c r="Q65">
        <v>0.22499999999999998</v>
      </c>
      <c r="R65">
        <v>2.2499999999999992E-2</v>
      </c>
      <c r="S65">
        <v>8.9999999999999969E-2</v>
      </c>
      <c r="T65">
        <v>0.27249999999999996</v>
      </c>
      <c r="U65" s="115">
        <f t="shared" si="2"/>
        <v>1</v>
      </c>
      <c r="V65" s="113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1</v>
      </c>
      <c r="E66">
        <f>BAWANA!AM66</f>
        <v>0</v>
      </c>
      <c r="F66">
        <f t="shared" si="4"/>
        <v>256</v>
      </c>
      <c r="G66">
        <f t="shared" si="5"/>
        <v>1</v>
      </c>
      <c r="H66" s="113"/>
      <c r="I66">
        <f>BRPL_EOD!AI66+BRPL_EOD!AJ66</f>
        <v>-1.56</v>
      </c>
      <c r="J66">
        <f>BYPL_EOD!AI66+BYPL_EOD!AJ66</f>
        <v>-0.9</v>
      </c>
      <c r="K66">
        <f>MES_EOD!AI66+MES_EOD!AJ66</f>
        <v>-0.09</v>
      </c>
      <c r="L66">
        <f>NDMC_EOD!AI66+NDMC_EOD!AJ66</f>
        <v>-0.36</v>
      </c>
      <c r="M66">
        <f>TPDDL_EOD!AI66+TPDDL_EOD!AJ66</f>
        <v>-1.0900000000000001</v>
      </c>
      <c r="N66">
        <f t="shared" si="0"/>
        <v>-4</v>
      </c>
      <c r="O66" s="113">
        <f t="shared" si="1"/>
        <v>5</v>
      </c>
      <c r="P66">
        <v>0.39000000000000012</v>
      </c>
      <c r="Q66">
        <v>0.22499999999999998</v>
      </c>
      <c r="R66">
        <v>2.2499999999999992E-2</v>
      </c>
      <c r="S66">
        <v>8.9999999999999969E-2</v>
      </c>
      <c r="T66">
        <v>0.27249999999999996</v>
      </c>
      <c r="U66" s="115">
        <f t="shared" si="2"/>
        <v>1</v>
      </c>
      <c r="V66" s="113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1</v>
      </c>
      <c r="E67">
        <f>BAWANA!AM67</f>
        <v>0</v>
      </c>
      <c r="F67">
        <f t="shared" si="4"/>
        <v>256</v>
      </c>
      <c r="G67">
        <f t="shared" si="5"/>
        <v>1</v>
      </c>
      <c r="H67" s="113"/>
      <c r="I67">
        <f>BRPL_EOD!AI67+BRPL_EOD!AJ67</f>
        <v>-1.56</v>
      </c>
      <c r="J67">
        <f>BYPL_EOD!AI67+BYPL_EOD!AJ67</f>
        <v>-0.9</v>
      </c>
      <c r="K67">
        <f>MES_EOD!AI67+MES_EOD!AJ67</f>
        <v>-0.09</v>
      </c>
      <c r="L67">
        <f>NDMC_EOD!AI67+NDMC_EOD!AJ67</f>
        <v>-0.36</v>
      </c>
      <c r="M67">
        <f>TPDDL_EOD!AI67+TPDDL_EOD!AJ67</f>
        <v>-1.0900000000000001</v>
      </c>
      <c r="N67">
        <f t="shared" ref="N67:N98" si="7">SUM(I67:M67)</f>
        <v>-4</v>
      </c>
      <c r="O67" s="113">
        <f t="shared" ref="O67:O98" si="8">G67-N67</f>
        <v>5</v>
      </c>
      <c r="P67">
        <v>0.39000000000000012</v>
      </c>
      <c r="Q67">
        <v>0.22499999999999998</v>
      </c>
      <c r="R67">
        <v>2.2499999999999992E-2</v>
      </c>
      <c r="S67">
        <v>8.9999999999999969E-2</v>
      </c>
      <c r="T67">
        <v>0.27249999999999996</v>
      </c>
      <c r="U67" s="115">
        <f t="shared" ref="U67:U98" si="9">SUM(P67:T67)</f>
        <v>1</v>
      </c>
      <c r="V67" s="113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1</v>
      </c>
      <c r="H68" s="113"/>
      <c r="I68">
        <f>BRPL_EOD!AI68+BRPL_EOD!AJ68</f>
        <v>-1.56</v>
      </c>
      <c r="J68">
        <f>BYPL_EOD!AI68+BYPL_EOD!AJ68</f>
        <v>-0.9</v>
      </c>
      <c r="K68">
        <f>MES_EOD!AI68+MES_EOD!AJ68</f>
        <v>-0.09</v>
      </c>
      <c r="L68">
        <f>NDMC_EOD!AI68+NDMC_EOD!AJ68</f>
        <v>-0.36</v>
      </c>
      <c r="M68">
        <f>TPDDL_EOD!AI68+TPDDL_EOD!AJ68</f>
        <v>-1.0900000000000001</v>
      </c>
      <c r="N68">
        <f t="shared" si="7"/>
        <v>-4</v>
      </c>
      <c r="O68" s="113">
        <f t="shared" si="8"/>
        <v>5</v>
      </c>
      <c r="P68">
        <v>0.39000000000000012</v>
      </c>
      <c r="Q68">
        <v>0.22499999999999998</v>
      </c>
      <c r="R68">
        <v>2.2499999999999992E-2</v>
      </c>
      <c r="S68">
        <v>8.9999999999999969E-2</v>
      </c>
      <c r="T68">
        <v>0.27249999999999996</v>
      </c>
      <c r="U68" s="115">
        <f t="shared" si="9"/>
        <v>1</v>
      </c>
      <c r="V68" s="113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1</v>
      </c>
      <c r="E69">
        <f>BAWANA!AM69</f>
        <v>0</v>
      </c>
      <c r="F69">
        <f t="shared" si="11"/>
        <v>256</v>
      </c>
      <c r="G69">
        <f t="shared" si="12"/>
        <v>1</v>
      </c>
      <c r="H69" s="113"/>
      <c r="I69">
        <f>BRPL_EOD!AI69+BRPL_EOD!AJ69</f>
        <v>-1.56</v>
      </c>
      <c r="J69">
        <f>BYPL_EOD!AI69+BYPL_EOD!AJ69</f>
        <v>-0.9</v>
      </c>
      <c r="K69">
        <f>MES_EOD!AI69+MES_EOD!AJ69</f>
        <v>-0.09</v>
      </c>
      <c r="L69">
        <f>NDMC_EOD!AI69+NDMC_EOD!AJ69</f>
        <v>-0.36</v>
      </c>
      <c r="M69">
        <f>TPDDL_EOD!AI69+TPDDL_EOD!AJ69</f>
        <v>-1.0900000000000001</v>
      </c>
      <c r="N69">
        <f t="shared" si="7"/>
        <v>-4</v>
      </c>
      <c r="O69" s="113">
        <f t="shared" si="8"/>
        <v>5</v>
      </c>
      <c r="P69">
        <v>0.39000000000000012</v>
      </c>
      <c r="Q69">
        <v>0.22499999999999998</v>
      </c>
      <c r="R69">
        <v>2.2499999999999992E-2</v>
      </c>
      <c r="S69">
        <v>8.9999999999999969E-2</v>
      </c>
      <c r="T69">
        <v>0.27249999999999996</v>
      </c>
      <c r="U69" s="115">
        <f t="shared" si="9"/>
        <v>1</v>
      </c>
      <c r="V69" s="113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1</v>
      </c>
      <c r="E70">
        <f>BAWANA!AM70</f>
        <v>0</v>
      </c>
      <c r="F70">
        <f t="shared" si="11"/>
        <v>256</v>
      </c>
      <c r="G70">
        <f t="shared" si="12"/>
        <v>1</v>
      </c>
      <c r="H70" s="113"/>
      <c r="I70">
        <f>BRPL_EOD!AI70+BRPL_EOD!AJ70</f>
        <v>-1.56</v>
      </c>
      <c r="J70">
        <f>BYPL_EOD!AI70+BYPL_EOD!AJ70</f>
        <v>-0.9</v>
      </c>
      <c r="K70">
        <f>MES_EOD!AI70+MES_EOD!AJ70</f>
        <v>-0.09</v>
      </c>
      <c r="L70">
        <f>NDMC_EOD!AI70+NDMC_EOD!AJ70</f>
        <v>-0.36</v>
      </c>
      <c r="M70">
        <f>TPDDL_EOD!AI70+TPDDL_EOD!AJ70</f>
        <v>-1.0900000000000001</v>
      </c>
      <c r="N70">
        <f t="shared" si="7"/>
        <v>-4</v>
      </c>
      <c r="O70" s="113">
        <f t="shared" si="8"/>
        <v>5</v>
      </c>
      <c r="P70">
        <v>0.39000000000000012</v>
      </c>
      <c r="Q70">
        <v>0.22499999999999998</v>
      </c>
      <c r="R70">
        <v>2.2499999999999992E-2</v>
      </c>
      <c r="S70">
        <v>8.9999999999999969E-2</v>
      </c>
      <c r="T70">
        <v>0.27249999999999996</v>
      </c>
      <c r="U70" s="115">
        <f t="shared" si="9"/>
        <v>1</v>
      </c>
      <c r="V70" s="113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1</v>
      </c>
      <c r="E71">
        <f>BAWANA!AM71</f>
        <v>0</v>
      </c>
      <c r="F71">
        <f t="shared" si="11"/>
        <v>256</v>
      </c>
      <c r="G71">
        <f t="shared" si="12"/>
        <v>1</v>
      </c>
      <c r="H71" s="113"/>
      <c r="I71">
        <f>BRPL_EOD!AI71+BRPL_EOD!AJ71</f>
        <v>-1.56</v>
      </c>
      <c r="J71">
        <f>BYPL_EOD!AI71+BYPL_EOD!AJ71</f>
        <v>-0.9</v>
      </c>
      <c r="K71">
        <f>MES_EOD!AI71+MES_EOD!AJ71</f>
        <v>-0.09</v>
      </c>
      <c r="L71">
        <f>NDMC_EOD!AI71+NDMC_EOD!AJ71</f>
        <v>-0.36</v>
      </c>
      <c r="M71">
        <f>TPDDL_EOD!AI71+TPDDL_EOD!AJ71</f>
        <v>-1.0900000000000001</v>
      </c>
      <c r="N71">
        <f t="shared" si="7"/>
        <v>-4</v>
      </c>
      <c r="O71" s="113">
        <f t="shared" si="8"/>
        <v>5</v>
      </c>
      <c r="P71">
        <v>0.39000000000000012</v>
      </c>
      <c r="Q71">
        <v>0.22499999999999998</v>
      </c>
      <c r="R71">
        <v>2.2499999999999992E-2</v>
      </c>
      <c r="S71">
        <v>8.9999999999999969E-2</v>
      </c>
      <c r="T71">
        <v>0.27249999999999996</v>
      </c>
      <c r="U71" s="115">
        <f t="shared" si="9"/>
        <v>1</v>
      </c>
      <c r="V71" s="113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1</v>
      </c>
      <c r="E72">
        <f>BAWANA!AM72</f>
        <v>0</v>
      </c>
      <c r="F72">
        <f t="shared" si="11"/>
        <v>256</v>
      </c>
      <c r="G72">
        <f t="shared" si="12"/>
        <v>1</v>
      </c>
      <c r="H72" s="113"/>
      <c r="I72">
        <f>BRPL_EOD!AI72+BRPL_EOD!AJ72</f>
        <v>-1.56</v>
      </c>
      <c r="J72">
        <f>BYPL_EOD!AI72+BYPL_EOD!AJ72</f>
        <v>-0.9</v>
      </c>
      <c r="K72">
        <f>MES_EOD!AI72+MES_EOD!AJ72</f>
        <v>-0.09</v>
      </c>
      <c r="L72">
        <f>NDMC_EOD!AI72+NDMC_EOD!AJ72</f>
        <v>-0.36</v>
      </c>
      <c r="M72">
        <f>TPDDL_EOD!AI72+TPDDL_EOD!AJ72</f>
        <v>-1.0900000000000001</v>
      </c>
      <c r="N72">
        <f t="shared" si="7"/>
        <v>-4</v>
      </c>
      <c r="O72" s="113">
        <f t="shared" si="8"/>
        <v>5</v>
      </c>
      <c r="P72">
        <v>0.39000000000000012</v>
      </c>
      <c r="Q72">
        <v>0.22499999999999998</v>
      </c>
      <c r="R72">
        <v>2.2499999999999992E-2</v>
      </c>
      <c r="S72">
        <v>8.9999999999999969E-2</v>
      </c>
      <c r="T72">
        <v>0.27249999999999996</v>
      </c>
      <c r="U72" s="115">
        <f t="shared" si="9"/>
        <v>1</v>
      </c>
      <c r="V72" s="113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1</v>
      </c>
      <c r="E73">
        <f>BAWANA!AM73</f>
        <v>0</v>
      </c>
      <c r="F73">
        <f t="shared" si="11"/>
        <v>256</v>
      </c>
      <c r="G73">
        <f t="shared" si="12"/>
        <v>1</v>
      </c>
      <c r="H73" s="113"/>
      <c r="I73">
        <f>BRPL_EOD!AI73+BRPL_EOD!AJ73</f>
        <v>-1.56</v>
      </c>
      <c r="J73">
        <f>BYPL_EOD!AI73+BYPL_EOD!AJ73</f>
        <v>-0.9</v>
      </c>
      <c r="K73">
        <f>MES_EOD!AI73+MES_EOD!AJ73</f>
        <v>-0.09</v>
      </c>
      <c r="L73">
        <f>NDMC_EOD!AI73+NDMC_EOD!AJ73</f>
        <v>-0.36</v>
      </c>
      <c r="M73">
        <f>TPDDL_EOD!AI73+TPDDL_EOD!AJ73</f>
        <v>-1.0900000000000001</v>
      </c>
      <c r="N73">
        <f t="shared" si="7"/>
        <v>-4</v>
      </c>
      <c r="O73" s="113">
        <f t="shared" si="8"/>
        <v>5</v>
      </c>
      <c r="P73">
        <v>0.39000000000000012</v>
      </c>
      <c r="Q73">
        <v>0.22499999999999998</v>
      </c>
      <c r="R73">
        <v>2.2499999999999992E-2</v>
      </c>
      <c r="S73">
        <v>8.9999999999999969E-2</v>
      </c>
      <c r="T73">
        <v>0.27249999999999996</v>
      </c>
      <c r="U73" s="115">
        <f t="shared" si="9"/>
        <v>1</v>
      </c>
      <c r="V73" s="113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1</v>
      </c>
      <c r="E74">
        <f>BAWANA!AM74</f>
        <v>0</v>
      </c>
      <c r="F74">
        <f t="shared" si="11"/>
        <v>256</v>
      </c>
      <c r="G74">
        <f t="shared" si="12"/>
        <v>1</v>
      </c>
      <c r="H74" s="113"/>
      <c r="I74">
        <f>BRPL_EOD!AI74+BRPL_EOD!AJ74</f>
        <v>-1.56</v>
      </c>
      <c r="J74">
        <f>BYPL_EOD!AI74+BYPL_EOD!AJ74</f>
        <v>-0.9</v>
      </c>
      <c r="K74">
        <f>MES_EOD!AI74+MES_EOD!AJ74</f>
        <v>-0.09</v>
      </c>
      <c r="L74">
        <f>NDMC_EOD!AI74+NDMC_EOD!AJ74</f>
        <v>-0.36</v>
      </c>
      <c r="M74">
        <f>TPDDL_EOD!AI74+TPDDL_EOD!AJ74</f>
        <v>-1.0900000000000001</v>
      </c>
      <c r="N74">
        <f t="shared" si="7"/>
        <v>-4</v>
      </c>
      <c r="O74" s="113">
        <f t="shared" si="8"/>
        <v>5</v>
      </c>
      <c r="P74">
        <v>0.39000000000000012</v>
      </c>
      <c r="Q74">
        <v>0.22499999999999998</v>
      </c>
      <c r="R74">
        <v>2.2499999999999992E-2</v>
      </c>
      <c r="S74">
        <v>8.9999999999999969E-2</v>
      </c>
      <c r="T74">
        <v>0.27249999999999996</v>
      </c>
      <c r="U74" s="115">
        <f t="shared" si="9"/>
        <v>1</v>
      </c>
      <c r="V74" s="113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1</v>
      </c>
      <c r="E75">
        <f>BAWANA!AM75</f>
        <v>0</v>
      </c>
      <c r="F75">
        <f t="shared" si="11"/>
        <v>256</v>
      </c>
      <c r="G75">
        <f t="shared" si="12"/>
        <v>1</v>
      </c>
      <c r="H75" s="113"/>
      <c r="I75">
        <f>BRPL_EOD!AI75+BRPL_EOD!AJ75</f>
        <v>-1.56</v>
      </c>
      <c r="J75">
        <f>BYPL_EOD!AI75+BYPL_EOD!AJ75</f>
        <v>-0.9</v>
      </c>
      <c r="K75">
        <f>MES_EOD!AI75+MES_EOD!AJ75</f>
        <v>-0.09</v>
      </c>
      <c r="L75">
        <f>NDMC_EOD!AI75+NDMC_EOD!AJ75</f>
        <v>-0.36</v>
      </c>
      <c r="M75">
        <f>TPDDL_EOD!AI75+TPDDL_EOD!AJ75</f>
        <v>-1.0900000000000001</v>
      </c>
      <c r="N75">
        <f t="shared" si="7"/>
        <v>-4</v>
      </c>
      <c r="O75" s="113">
        <f t="shared" si="8"/>
        <v>5</v>
      </c>
      <c r="P75">
        <v>0.39000000000000012</v>
      </c>
      <c r="Q75">
        <v>0.22499999999999998</v>
      </c>
      <c r="R75">
        <v>2.2499999999999992E-2</v>
      </c>
      <c r="S75">
        <v>8.9999999999999969E-2</v>
      </c>
      <c r="T75">
        <v>0.27249999999999996</v>
      </c>
      <c r="U75" s="115">
        <f t="shared" si="9"/>
        <v>1</v>
      </c>
      <c r="V75" s="113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1</v>
      </c>
      <c r="E76">
        <f>BAWANA!AM76</f>
        <v>0</v>
      </c>
      <c r="F76">
        <f t="shared" si="11"/>
        <v>256</v>
      </c>
      <c r="G76">
        <f t="shared" si="12"/>
        <v>1</v>
      </c>
      <c r="H76" s="113"/>
      <c r="I76">
        <f>BRPL_EOD!AI76+BRPL_EOD!AJ76</f>
        <v>-1.56</v>
      </c>
      <c r="J76">
        <f>BYPL_EOD!AI76+BYPL_EOD!AJ76</f>
        <v>-0.9</v>
      </c>
      <c r="K76">
        <f>MES_EOD!AI76+MES_EOD!AJ76</f>
        <v>-0.09</v>
      </c>
      <c r="L76">
        <f>NDMC_EOD!AI76+NDMC_EOD!AJ76</f>
        <v>-0.36</v>
      </c>
      <c r="M76">
        <f>TPDDL_EOD!AI76+TPDDL_EOD!AJ76</f>
        <v>-1.0900000000000001</v>
      </c>
      <c r="N76">
        <f t="shared" si="7"/>
        <v>-4</v>
      </c>
      <c r="O76" s="113">
        <f t="shared" si="8"/>
        <v>5</v>
      </c>
      <c r="P76">
        <v>0.39000000000000012</v>
      </c>
      <c r="Q76">
        <v>0.22499999999999998</v>
      </c>
      <c r="R76">
        <v>2.2499999999999992E-2</v>
      </c>
      <c r="S76">
        <v>8.9999999999999969E-2</v>
      </c>
      <c r="T76">
        <v>0.27249999999999996</v>
      </c>
      <c r="U76" s="115">
        <f t="shared" si="9"/>
        <v>1</v>
      </c>
      <c r="V76" s="113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1</v>
      </c>
      <c r="E77">
        <f>BAWANA!AM77</f>
        <v>0</v>
      </c>
      <c r="F77">
        <f t="shared" si="11"/>
        <v>256</v>
      </c>
      <c r="G77">
        <f t="shared" si="12"/>
        <v>1</v>
      </c>
      <c r="H77" s="113"/>
      <c r="I77">
        <f>BRPL_EOD!AI77+BRPL_EOD!AJ77</f>
        <v>-1.56</v>
      </c>
      <c r="J77">
        <f>BYPL_EOD!AI77+BYPL_EOD!AJ77</f>
        <v>-0.9</v>
      </c>
      <c r="K77">
        <f>MES_EOD!AI77+MES_EOD!AJ77</f>
        <v>-0.09</v>
      </c>
      <c r="L77">
        <f>NDMC_EOD!AI77+NDMC_EOD!AJ77</f>
        <v>-0.36</v>
      </c>
      <c r="M77">
        <f>TPDDL_EOD!AI77+TPDDL_EOD!AJ77</f>
        <v>-1.0900000000000001</v>
      </c>
      <c r="N77">
        <f t="shared" si="7"/>
        <v>-4</v>
      </c>
      <c r="O77" s="113">
        <f t="shared" si="8"/>
        <v>5</v>
      </c>
      <c r="P77">
        <v>0.39000000000000012</v>
      </c>
      <c r="Q77">
        <v>0.22499999999999998</v>
      </c>
      <c r="R77">
        <v>2.2499999999999992E-2</v>
      </c>
      <c r="S77">
        <v>8.9999999999999969E-2</v>
      </c>
      <c r="T77">
        <v>0.27249999999999996</v>
      </c>
      <c r="U77" s="115">
        <f t="shared" si="9"/>
        <v>1</v>
      </c>
      <c r="V77" s="113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1</v>
      </c>
      <c r="E78">
        <f>BAWANA!AM78</f>
        <v>0</v>
      </c>
      <c r="F78">
        <f t="shared" si="11"/>
        <v>256</v>
      </c>
      <c r="G78">
        <f t="shared" si="12"/>
        <v>1</v>
      </c>
      <c r="H78" s="113"/>
      <c r="I78">
        <f>BRPL_EOD!AI78+BRPL_EOD!AJ78</f>
        <v>-1.56</v>
      </c>
      <c r="J78">
        <f>BYPL_EOD!AI78+BYPL_EOD!AJ78</f>
        <v>-0.9</v>
      </c>
      <c r="K78">
        <f>MES_EOD!AI78+MES_EOD!AJ78</f>
        <v>-0.09</v>
      </c>
      <c r="L78">
        <f>NDMC_EOD!AI78+NDMC_EOD!AJ78</f>
        <v>-0.36</v>
      </c>
      <c r="M78">
        <f>TPDDL_EOD!AI78+TPDDL_EOD!AJ78</f>
        <v>-1.0900000000000001</v>
      </c>
      <c r="N78">
        <f t="shared" si="7"/>
        <v>-4</v>
      </c>
      <c r="O78" s="113">
        <f t="shared" si="8"/>
        <v>5</v>
      </c>
      <c r="P78">
        <v>0.39000000000000012</v>
      </c>
      <c r="Q78">
        <v>0.22499999999999998</v>
      </c>
      <c r="R78">
        <v>2.2499999999999992E-2</v>
      </c>
      <c r="S78">
        <v>8.9999999999999969E-2</v>
      </c>
      <c r="T78">
        <v>0.27249999999999996</v>
      </c>
      <c r="U78" s="115">
        <f t="shared" si="9"/>
        <v>1</v>
      </c>
      <c r="V78" s="113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0.66</v>
      </c>
      <c r="E79">
        <f>BAWANA!AM79</f>
        <v>0</v>
      </c>
      <c r="F79">
        <f t="shared" si="11"/>
        <v>256</v>
      </c>
      <c r="G79">
        <f t="shared" si="12"/>
        <v>0.66</v>
      </c>
      <c r="H79" s="113"/>
      <c r="I79">
        <f>BRPL_EOD!AI79+BRPL_EOD!AJ79</f>
        <v>-1.03</v>
      </c>
      <c r="J79">
        <f>BYPL_EOD!AI79+BYPL_EOD!AJ79</f>
        <v>-0.59</v>
      </c>
      <c r="K79">
        <f>MES_EOD!AI79+MES_EOD!AJ79</f>
        <v>-0.06</v>
      </c>
      <c r="L79">
        <f>NDMC_EOD!AI79+NDMC_EOD!AJ79</f>
        <v>-0.24</v>
      </c>
      <c r="M79">
        <f>TPDDL_EOD!AI79+TPDDL_EOD!AJ79</f>
        <v>-0.72</v>
      </c>
      <c r="N79">
        <f t="shared" si="7"/>
        <v>-2.64</v>
      </c>
      <c r="O79" s="113">
        <f t="shared" si="8"/>
        <v>3.3000000000000003</v>
      </c>
      <c r="P79">
        <v>0.25750000000000006</v>
      </c>
      <c r="Q79">
        <v>0.14750000000000008</v>
      </c>
      <c r="R79">
        <v>1.4999999999999999E-2</v>
      </c>
      <c r="S79">
        <v>0.06</v>
      </c>
      <c r="T79">
        <v>0.17999999999999994</v>
      </c>
      <c r="U79" s="115">
        <f t="shared" si="9"/>
        <v>0.66000000000000014</v>
      </c>
      <c r="V79" s="113">
        <f t="shared" si="10"/>
        <v>0</v>
      </c>
      <c r="Y79">
        <f>BAWANA!AW79+BAWANA!AX79</f>
        <v>-0.33</v>
      </c>
      <c r="Z79">
        <f>BAWANA!BD79+BAWANA!BE79</f>
        <v>-0.33</v>
      </c>
      <c r="AA79">
        <f>BAWANA!X79+BAWANA!Y79</f>
        <v>-0.33</v>
      </c>
      <c r="AB79">
        <f>BAWANA!AE79+BAWANA!AF79</f>
        <v>-0.33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0.66</v>
      </c>
      <c r="E80">
        <f>BAWANA!AM80</f>
        <v>0</v>
      </c>
      <c r="F80">
        <f t="shared" si="11"/>
        <v>256</v>
      </c>
      <c r="G80">
        <f t="shared" si="12"/>
        <v>0.66</v>
      </c>
      <c r="H80" s="113"/>
      <c r="I80">
        <f>BRPL_EOD!AI80+BRPL_EOD!AJ80</f>
        <v>-1.03</v>
      </c>
      <c r="J80">
        <f>BYPL_EOD!AI80+BYPL_EOD!AJ80</f>
        <v>-0.59</v>
      </c>
      <c r="K80">
        <f>MES_EOD!AI80+MES_EOD!AJ80</f>
        <v>-0.06</v>
      </c>
      <c r="L80">
        <f>NDMC_EOD!AI80+NDMC_EOD!AJ80</f>
        <v>-0.24</v>
      </c>
      <c r="M80">
        <f>TPDDL_EOD!AI80+TPDDL_EOD!AJ80</f>
        <v>-0.72</v>
      </c>
      <c r="N80">
        <f t="shared" si="7"/>
        <v>-2.64</v>
      </c>
      <c r="O80" s="113">
        <f t="shared" si="8"/>
        <v>3.3000000000000003</v>
      </c>
      <c r="P80">
        <v>0.25750000000000006</v>
      </c>
      <c r="Q80">
        <v>0.14750000000000008</v>
      </c>
      <c r="R80">
        <v>1.4999999999999999E-2</v>
      </c>
      <c r="S80">
        <v>0.06</v>
      </c>
      <c r="T80">
        <v>0.17999999999999994</v>
      </c>
      <c r="U80" s="115">
        <f t="shared" si="9"/>
        <v>0.66000000000000014</v>
      </c>
      <c r="V80" s="113">
        <f t="shared" si="10"/>
        <v>0</v>
      </c>
      <c r="Y80">
        <f>BAWANA!AW80+BAWANA!AX80</f>
        <v>-0.33</v>
      </c>
      <c r="Z80">
        <f>BAWANA!BD80+BAWANA!BE80</f>
        <v>-0.33</v>
      </c>
      <c r="AA80">
        <f>BAWANA!X80+BAWANA!Y80</f>
        <v>-0.33</v>
      </c>
      <c r="AB80">
        <f>BAWANA!AE80+BAWANA!AF80</f>
        <v>-0.33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0.66</v>
      </c>
      <c r="E81">
        <f>BAWANA!AM81</f>
        <v>0</v>
      </c>
      <c r="F81">
        <f t="shared" si="11"/>
        <v>256</v>
      </c>
      <c r="G81">
        <f t="shared" si="12"/>
        <v>0.66</v>
      </c>
      <c r="H81" s="113"/>
      <c r="I81">
        <f>BRPL_EOD!AI81+BRPL_EOD!AJ81</f>
        <v>-1.03</v>
      </c>
      <c r="J81">
        <f>BYPL_EOD!AI81+BYPL_EOD!AJ81</f>
        <v>-0.59</v>
      </c>
      <c r="K81">
        <f>MES_EOD!AI81+MES_EOD!AJ81</f>
        <v>-0.06</v>
      </c>
      <c r="L81">
        <f>NDMC_EOD!AI81+NDMC_EOD!AJ81</f>
        <v>-0.24</v>
      </c>
      <c r="M81">
        <f>TPDDL_EOD!AI81+TPDDL_EOD!AJ81</f>
        <v>-0.72</v>
      </c>
      <c r="N81">
        <f t="shared" si="7"/>
        <v>-2.64</v>
      </c>
      <c r="O81" s="113">
        <f t="shared" si="8"/>
        <v>3.3000000000000003</v>
      </c>
      <c r="P81">
        <v>0.25750000000000006</v>
      </c>
      <c r="Q81">
        <v>0.14750000000000008</v>
      </c>
      <c r="R81">
        <v>1.4999999999999999E-2</v>
      </c>
      <c r="S81">
        <v>0.06</v>
      </c>
      <c r="T81">
        <v>0.17999999999999994</v>
      </c>
      <c r="U81" s="115">
        <f t="shared" si="9"/>
        <v>0.66000000000000014</v>
      </c>
      <c r="V81" s="113">
        <f t="shared" si="10"/>
        <v>0</v>
      </c>
      <c r="Y81">
        <f>BAWANA!AW81+BAWANA!AX81</f>
        <v>-0.33</v>
      </c>
      <c r="Z81">
        <f>BAWANA!BD81+BAWANA!BE81</f>
        <v>-0.33</v>
      </c>
      <c r="AA81">
        <f>BAWANA!X81+BAWANA!Y81</f>
        <v>-0.33</v>
      </c>
      <c r="AB81">
        <f>BAWANA!AE81+BAWANA!AF81</f>
        <v>-0.33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0.66</v>
      </c>
      <c r="E82">
        <f>BAWANA!AM82</f>
        <v>0</v>
      </c>
      <c r="F82">
        <f t="shared" si="11"/>
        <v>256</v>
      </c>
      <c r="G82">
        <f t="shared" si="12"/>
        <v>0.66</v>
      </c>
      <c r="H82" s="113"/>
      <c r="I82">
        <f>BRPL_EOD!AI82+BRPL_EOD!AJ82</f>
        <v>-1.03</v>
      </c>
      <c r="J82">
        <f>BYPL_EOD!AI82+BYPL_EOD!AJ82</f>
        <v>-0.59</v>
      </c>
      <c r="K82">
        <f>MES_EOD!AI82+MES_EOD!AJ82</f>
        <v>-0.06</v>
      </c>
      <c r="L82">
        <f>NDMC_EOD!AI82+NDMC_EOD!AJ82</f>
        <v>-0.24</v>
      </c>
      <c r="M82">
        <f>TPDDL_EOD!AI82+TPDDL_EOD!AJ82</f>
        <v>-0.72</v>
      </c>
      <c r="N82">
        <f t="shared" si="7"/>
        <v>-2.64</v>
      </c>
      <c r="O82" s="113">
        <f t="shared" si="8"/>
        <v>3.3000000000000003</v>
      </c>
      <c r="P82">
        <v>0.25750000000000006</v>
      </c>
      <c r="Q82">
        <v>0.14750000000000008</v>
      </c>
      <c r="R82">
        <v>1.4999999999999999E-2</v>
      </c>
      <c r="S82">
        <v>0.06</v>
      </c>
      <c r="T82">
        <v>0.17999999999999994</v>
      </c>
      <c r="U82" s="115">
        <f t="shared" si="9"/>
        <v>0.66000000000000014</v>
      </c>
      <c r="V82" s="113">
        <f t="shared" si="10"/>
        <v>0</v>
      </c>
      <c r="Y82">
        <f>BAWANA!AW82+BAWANA!AX82</f>
        <v>-0.33</v>
      </c>
      <c r="Z82">
        <f>BAWANA!BD82+BAWANA!BE82</f>
        <v>-0.33</v>
      </c>
      <c r="AA82">
        <f>BAWANA!X82+BAWANA!Y82</f>
        <v>-0.33</v>
      </c>
      <c r="AB82">
        <f>BAWANA!AE82+BAWANA!AF82</f>
        <v>-0.33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0.66</v>
      </c>
      <c r="E83">
        <f>BAWANA!AM83</f>
        <v>0</v>
      </c>
      <c r="F83">
        <f t="shared" si="11"/>
        <v>256</v>
      </c>
      <c r="G83">
        <f t="shared" si="12"/>
        <v>0.66</v>
      </c>
      <c r="H83" s="113"/>
      <c r="I83">
        <f>BRPL_EOD!AI83+BRPL_EOD!AJ83</f>
        <v>-1.03</v>
      </c>
      <c r="J83">
        <f>BYPL_EOD!AI83+BYPL_EOD!AJ83</f>
        <v>-0.59</v>
      </c>
      <c r="K83">
        <f>MES_EOD!AI83+MES_EOD!AJ83</f>
        <v>-0.06</v>
      </c>
      <c r="L83">
        <f>NDMC_EOD!AI83+NDMC_EOD!AJ83</f>
        <v>-0.24</v>
      </c>
      <c r="M83">
        <f>TPDDL_EOD!AI83+TPDDL_EOD!AJ83</f>
        <v>-0.72</v>
      </c>
      <c r="N83">
        <f t="shared" si="7"/>
        <v>-2.64</v>
      </c>
      <c r="O83" s="113">
        <f t="shared" si="8"/>
        <v>3.3000000000000003</v>
      </c>
      <c r="P83">
        <v>0.25750000000000006</v>
      </c>
      <c r="Q83">
        <v>0.14750000000000008</v>
      </c>
      <c r="R83">
        <v>1.4999999999999999E-2</v>
      </c>
      <c r="S83">
        <v>0.06</v>
      </c>
      <c r="T83">
        <v>0.17999999999999994</v>
      </c>
      <c r="U83" s="115">
        <f t="shared" si="9"/>
        <v>0.66000000000000014</v>
      </c>
      <c r="V83" s="113">
        <f t="shared" si="10"/>
        <v>0</v>
      </c>
      <c r="Y83">
        <f>BAWANA!AW83+BAWANA!AX83</f>
        <v>-0.33</v>
      </c>
      <c r="Z83">
        <f>BAWANA!BD83+BAWANA!BE83</f>
        <v>-0.33</v>
      </c>
      <c r="AA83">
        <f>BAWANA!X83+BAWANA!Y83</f>
        <v>-0.33</v>
      </c>
      <c r="AB83">
        <f>BAWANA!AE83+BAWANA!AF83</f>
        <v>-0.33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0.66</v>
      </c>
      <c r="E84">
        <f>BAWANA!AM84</f>
        <v>0</v>
      </c>
      <c r="F84">
        <f t="shared" si="11"/>
        <v>256</v>
      </c>
      <c r="G84">
        <f t="shared" si="12"/>
        <v>0.66</v>
      </c>
      <c r="H84" s="113"/>
      <c r="I84">
        <f>BRPL_EOD!AI84+BRPL_EOD!AJ84</f>
        <v>-1.03</v>
      </c>
      <c r="J84">
        <f>BYPL_EOD!AI84+BYPL_EOD!AJ84</f>
        <v>-0.59</v>
      </c>
      <c r="K84">
        <f>MES_EOD!AI84+MES_EOD!AJ84</f>
        <v>-0.06</v>
      </c>
      <c r="L84">
        <f>NDMC_EOD!AI84+NDMC_EOD!AJ84</f>
        <v>-0.24</v>
      </c>
      <c r="M84">
        <f>TPDDL_EOD!AI84+TPDDL_EOD!AJ84</f>
        <v>-0.72</v>
      </c>
      <c r="N84">
        <f t="shared" si="7"/>
        <v>-2.64</v>
      </c>
      <c r="O84" s="113">
        <f t="shared" si="8"/>
        <v>3.3000000000000003</v>
      </c>
      <c r="P84">
        <v>0.25750000000000006</v>
      </c>
      <c r="Q84">
        <v>0.14750000000000008</v>
      </c>
      <c r="R84">
        <v>1.4999999999999999E-2</v>
      </c>
      <c r="S84">
        <v>0.06</v>
      </c>
      <c r="T84">
        <v>0.17999999999999994</v>
      </c>
      <c r="U84" s="115">
        <f t="shared" si="9"/>
        <v>0.66000000000000014</v>
      </c>
      <c r="V84" s="113">
        <f t="shared" si="10"/>
        <v>0</v>
      </c>
      <c r="Y84">
        <f>BAWANA!AW84+BAWANA!AX84</f>
        <v>-0.33</v>
      </c>
      <c r="Z84">
        <f>BAWANA!BD84+BAWANA!BE84</f>
        <v>-0.33</v>
      </c>
      <c r="AA84">
        <f>BAWANA!X84+BAWANA!Y84</f>
        <v>-0.33</v>
      </c>
      <c r="AB84">
        <f>BAWANA!AE84+BAWANA!AF84</f>
        <v>-0.33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0.66</v>
      </c>
      <c r="E85">
        <f>BAWANA!AM85</f>
        <v>0</v>
      </c>
      <c r="F85">
        <f t="shared" si="11"/>
        <v>256</v>
      </c>
      <c r="G85">
        <f t="shared" si="12"/>
        <v>0.66</v>
      </c>
      <c r="H85" s="113"/>
      <c r="I85">
        <f>BRPL_EOD!AI85+BRPL_EOD!AJ85</f>
        <v>-1.03</v>
      </c>
      <c r="J85">
        <f>BYPL_EOD!AI85+BYPL_EOD!AJ85</f>
        <v>-0.59</v>
      </c>
      <c r="K85">
        <f>MES_EOD!AI85+MES_EOD!AJ85</f>
        <v>-0.06</v>
      </c>
      <c r="L85">
        <f>NDMC_EOD!AI85+NDMC_EOD!AJ85</f>
        <v>-0.24</v>
      </c>
      <c r="M85">
        <f>TPDDL_EOD!AI85+TPDDL_EOD!AJ85</f>
        <v>-0.72</v>
      </c>
      <c r="N85">
        <f t="shared" si="7"/>
        <v>-2.64</v>
      </c>
      <c r="O85" s="113">
        <f t="shared" si="8"/>
        <v>3.3000000000000003</v>
      </c>
      <c r="P85">
        <v>0.25750000000000006</v>
      </c>
      <c r="Q85">
        <v>0.14750000000000008</v>
      </c>
      <c r="R85">
        <v>1.4999999999999999E-2</v>
      </c>
      <c r="S85">
        <v>0.06</v>
      </c>
      <c r="T85">
        <v>0.17999999999999994</v>
      </c>
      <c r="U85" s="115">
        <f t="shared" si="9"/>
        <v>0.66000000000000014</v>
      </c>
      <c r="V85" s="113">
        <f t="shared" si="10"/>
        <v>0</v>
      </c>
      <c r="Y85">
        <f>BAWANA!AW85+BAWANA!AX85</f>
        <v>-0.33</v>
      </c>
      <c r="Z85">
        <f>BAWANA!BD85+BAWANA!BE85</f>
        <v>-0.33</v>
      </c>
      <c r="AA85">
        <f>BAWANA!X85+BAWANA!Y85</f>
        <v>-0.33</v>
      </c>
      <c r="AB85">
        <f>BAWANA!AE85+BAWANA!AF85</f>
        <v>-0.33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0.66</v>
      </c>
      <c r="E86">
        <f>BAWANA!AM86</f>
        <v>0</v>
      </c>
      <c r="F86">
        <f t="shared" si="11"/>
        <v>256</v>
      </c>
      <c r="G86">
        <f t="shared" si="12"/>
        <v>0.66</v>
      </c>
      <c r="H86" s="113"/>
      <c r="I86">
        <f>BRPL_EOD!AI86+BRPL_EOD!AJ86</f>
        <v>-1.03</v>
      </c>
      <c r="J86">
        <f>BYPL_EOD!AI86+BYPL_EOD!AJ86</f>
        <v>-0.59</v>
      </c>
      <c r="K86">
        <f>MES_EOD!AI86+MES_EOD!AJ86</f>
        <v>-0.06</v>
      </c>
      <c r="L86">
        <f>NDMC_EOD!AI86+NDMC_EOD!AJ86</f>
        <v>-0.24</v>
      </c>
      <c r="M86">
        <f>TPDDL_EOD!AI86+TPDDL_EOD!AJ86</f>
        <v>-0.72</v>
      </c>
      <c r="N86">
        <f t="shared" si="7"/>
        <v>-2.64</v>
      </c>
      <c r="O86" s="113">
        <f t="shared" si="8"/>
        <v>3.3000000000000003</v>
      </c>
      <c r="P86">
        <v>0.25750000000000006</v>
      </c>
      <c r="Q86">
        <v>0.14750000000000008</v>
      </c>
      <c r="R86">
        <v>1.4999999999999999E-2</v>
      </c>
      <c r="S86">
        <v>0.06</v>
      </c>
      <c r="T86">
        <v>0.17999999999999994</v>
      </c>
      <c r="U86" s="115">
        <f t="shared" si="9"/>
        <v>0.66000000000000014</v>
      </c>
      <c r="V86" s="113">
        <f t="shared" si="10"/>
        <v>0</v>
      </c>
      <c r="Y86">
        <f>BAWANA!AW86+BAWANA!AX86</f>
        <v>-0.33</v>
      </c>
      <c r="Z86">
        <f>BAWANA!BD86+BAWANA!BE86</f>
        <v>-0.33</v>
      </c>
      <c r="AA86">
        <f>BAWANA!X86+BAWANA!Y86</f>
        <v>-0.33</v>
      </c>
      <c r="AB86">
        <f>BAWANA!AE86+BAWANA!AF86</f>
        <v>-0.33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0.66</v>
      </c>
      <c r="E87">
        <f>BAWANA!AM87</f>
        <v>0</v>
      </c>
      <c r="F87">
        <f t="shared" si="11"/>
        <v>256</v>
      </c>
      <c r="G87">
        <f t="shared" si="12"/>
        <v>0.66</v>
      </c>
      <c r="H87" s="113"/>
      <c r="I87">
        <f>BRPL_EOD!AI87+BRPL_EOD!AJ87</f>
        <v>-1.03</v>
      </c>
      <c r="J87">
        <f>BYPL_EOD!AI87+BYPL_EOD!AJ87</f>
        <v>-0.59</v>
      </c>
      <c r="K87">
        <f>MES_EOD!AI87+MES_EOD!AJ87</f>
        <v>-0.06</v>
      </c>
      <c r="L87">
        <f>NDMC_EOD!AI87+NDMC_EOD!AJ87</f>
        <v>-0.24</v>
      </c>
      <c r="M87">
        <f>TPDDL_EOD!AI87+TPDDL_EOD!AJ87</f>
        <v>-0.72</v>
      </c>
      <c r="N87">
        <f t="shared" si="7"/>
        <v>-2.64</v>
      </c>
      <c r="O87" s="113">
        <f t="shared" si="8"/>
        <v>3.3000000000000003</v>
      </c>
      <c r="P87">
        <v>0.25750000000000006</v>
      </c>
      <c r="Q87">
        <v>0.14750000000000008</v>
      </c>
      <c r="R87">
        <v>1.4999999999999999E-2</v>
      </c>
      <c r="S87">
        <v>0.06</v>
      </c>
      <c r="T87">
        <v>0.17999999999999994</v>
      </c>
      <c r="U87" s="115">
        <f t="shared" si="9"/>
        <v>0.66000000000000014</v>
      </c>
      <c r="V87" s="113">
        <f t="shared" si="10"/>
        <v>0</v>
      </c>
      <c r="Y87">
        <f>BAWANA!AW87+BAWANA!AX87</f>
        <v>-0.33</v>
      </c>
      <c r="Z87">
        <f>BAWANA!BD87+BAWANA!BE87</f>
        <v>-0.33</v>
      </c>
      <c r="AA87">
        <f>BAWANA!X87+BAWANA!Y87</f>
        <v>-0.33</v>
      </c>
      <c r="AB87">
        <f>BAWANA!AE87+BAWANA!AF87</f>
        <v>-0.33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0.66</v>
      </c>
      <c r="E88">
        <f>BAWANA!AM88</f>
        <v>0</v>
      </c>
      <c r="F88">
        <f t="shared" si="11"/>
        <v>256</v>
      </c>
      <c r="G88">
        <f t="shared" si="12"/>
        <v>0.66</v>
      </c>
      <c r="H88" s="113"/>
      <c r="I88">
        <f>BRPL_EOD!AI88+BRPL_EOD!AJ88</f>
        <v>-1.03</v>
      </c>
      <c r="J88">
        <f>BYPL_EOD!AI88+BYPL_EOD!AJ88</f>
        <v>-0.59</v>
      </c>
      <c r="K88">
        <f>MES_EOD!AI88+MES_EOD!AJ88</f>
        <v>-0.06</v>
      </c>
      <c r="L88">
        <f>NDMC_EOD!AI88+NDMC_EOD!AJ88</f>
        <v>-0.24</v>
      </c>
      <c r="M88">
        <f>TPDDL_EOD!AI88+TPDDL_EOD!AJ88</f>
        <v>-0.72</v>
      </c>
      <c r="N88">
        <f t="shared" si="7"/>
        <v>-2.64</v>
      </c>
      <c r="O88" s="113">
        <f t="shared" si="8"/>
        <v>3.3000000000000003</v>
      </c>
      <c r="P88">
        <v>0.25750000000000006</v>
      </c>
      <c r="Q88">
        <v>0.14750000000000008</v>
      </c>
      <c r="R88">
        <v>1.4999999999999999E-2</v>
      </c>
      <c r="S88">
        <v>0.06</v>
      </c>
      <c r="T88">
        <v>0.17999999999999994</v>
      </c>
      <c r="U88" s="115">
        <f t="shared" si="9"/>
        <v>0.66000000000000014</v>
      </c>
      <c r="V88" s="113">
        <f t="shared" si="10"/>
        <v>0</v>
      </c>
      <c r="Y88">
        <f>BAWANA!AW88+BAWANA!AX88</f>
        <v>-0.33</v>
      </c>
      <c r="Z88">
        <f>BAWANA!BD88+BAWANA!BE88</f>
        <v>-0.33</v>
      </c>
      <c r="AA88">
        <f>BAWANA!X88+BAWANA!Y88</f>
        <v>-0.33</v>
      </c>
      <c r="AB88">
        <f>BAWANA!AE88+BAWANA!AF88</f>
        <v>-0.33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0.66</v>
      </c>
      <c r="E89">
        <f>BAWANA!AM89</f>
        <v>0</v>
      </c>
      <c r="F89">
        <f t="shared" si="11"/>
        <v>256</v>
      </c>
      <c r="G89">
        <f t="shared" si="12"/>
        <v>0.66</v>
      </c>
      <c r="H89" s="113"/>
      <c r="I89">
        <f>BRPL_EOD!AI89+BRPL_EOD!AJ89</f>
        <v>-1.03</v>
      </c>
      <c r="J89">
        <f>BYPL_EOD!AI89+BYPL_EOD!AJ89</f>
        <v>-0.59</v>
      </c>
      <c r="K89">
        <f>MES_EOD!AI89+MES_EOD!AJ89</f>
        <v>-0.06</v>
      </c>
      <c r="L89">
        <f>NDMC_EOD!AI89+NDMC_EOD!AJ89</f>
        <v>-0.24</v>
      </c>
      <c r="M89">
        <f>TPDDL_EOD!AI89+TPDDL_EOD!AJ89</f>
        <v>-0.72</v>
      </c>
      <c r="N89">
        <f t="shared" si="7"/>
        <v>-2.64</v>
      </c>
      <c r="O89" s="113">
        <f t="shared" si="8"/>
        <v>3.3000000000000003</v>
      </c>
      <c r="P89">
        <v>0.25750000000000006</v>
      </c>
      <c r="Q89">
        <v>0.14750000000000008</v>
      </c>
      <c r="R89">
        <v>1.4999999999999999E-2</v>
      </c>
      <c r="S89">
        <v>0.06</v>
      </c>
      <c r="T89">
        <v>0.17999999999999994</v>
      </c>
      <c r="U89" s="115">
        <f t="shared" si="9"/>
        <v>0.66000000000000014</v>
      </c>
      <c r="V89" s="113">
        <f t="shared" si="10"/>
        <v>0</v>
      </c>
      <c r="Y89">
        <f>BAWANA!AW89+BAWANA!AX89</f>
        <v>-0.33</v>
      </c>
      <c r="Z89">
        <f>BAWANA!BD89+BAWANA!BE89</f>
        <v>-0.33</v>
      </c>
      <c r="AA89">
        <f>BAWANA!X89+BAWANA!Y89</f>
        <v>-0.33</v>
      </c>
      <c r="AB89">
        <f>BAWANA!AE89+BAWANA!AF89</f>
        <v>-0.33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0.66</v>
      </c>
      <c r="E90">
        <f>BAWANA!AM90</f>
        <v>0</v>
      </c>
      <c r="F90">
        <f t="shared" si="11"/>
        <v>256</v>
      </c>
      <c r="G90">
        <f t="shared" si="12"/>
        <v>0.66</v>
      </c>
      <c r="H90" s="113"/>
      <c r="I90">
        <f>BRPL_EOD!AI90+BRPL_EOD!AJ90</f>
        <v>-1.03</v>
      </c>
      <c r="J90">
        <f>BYPL_EOD!AI90+BYPL_EOD!AJ90</f>
        <v>-0.59</v>
      </c>
      <c r="K90">
        <f>MES_EOD!AI90+MES_EOD!AJ90</f>
        <v>-0.06</v>
      </c>
      <c r="L90">
        <f>NDMC_EOD!AI90+NDMC_EOD!AJ90</f>
        <v>-0.24</v>
      </c>
      <c r="M90">
        <f>TPDDL_EOD!AI90+TPDDL_EOD!AJ90</f>
        <v>-0.72</v>
      </c>
      <c r="N90">
        <f t="shared" si="7"/>
        <v>-2.64</v>
      </c>
      <c r="O90" s="113">
        <f t="shared" si="8"/>
        <v>3.3000000000000003</v>
      </c>
      <c r="P90">
        <v>0.25750000000000006</v>
      </c>
      <c r="Q90">
        <v>0.14750000000000008</v>
      </c>
      <c r="R90">
        <v>1.4999999999999999E-2</v>
      </c>
      <c r="S90">
        <v>0.06</v>
      </c>
      <c r="T90">
        <v>0.17999999999999994</v>
      </c>
      <c r="U90" s="115">
        <f t="shared" si="9"/>
        <v>0.66000000000000014</v>
      </c>
      <c r="V90" s="113">
        <f t="shared" si="10"/>
        <v>0</v>
      </c>
      <c r="Y90">
        <f>BAWANA!AW90+BAWANA!AX90</f>
        <v>-0.33</v>
      </c>
      <c r="Z90">
        <f>BAWANA!BD90+BAWANA!BE90</f>
        <v>-0.33</v>
      </c>
      <c r="AA90">
        <f>BAWANA!X90+BAWANA!Y90</f>
        <v>-0.33</v>
      </c>
      <c r="AB90">
        <f>BAWANA!AE90+BAWANA!AF90</f>
        <v>-0.33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0.66</v>
      </c>
      <c r="E91">
        <f>BAWANA!AM91</f>
        <v>0</v>
      </c>
      <c r="F91">
        <f t="shared" si="11"/>
        <v>256</v>
      </c>
      <c r="G91">
        <f t="shared" si="12"/>
        <v>0.66</v>
      </c>
      <c r="H91" s="113"/>
      <c r="I91">
        <f>BRPL_EOD!AI91+BRPL_EOD!AJ91</f>
        <v>-1.03</v>
      </c>
      <c r="J91">
        <f>BYPL_EOD!AI91+BYPL_EOD!AJ91</f>
        <v>-0.59</v>
      </c>
      <c r="K91">
        <f>MES_EOD!AI91+MES_EOD!AJ91</f>
        <v>-0.06</v>
      </c>
      <c r="L91">
        <f>NDMC_EOD!AI91+NDMC_EOD!AJ91</f>
        <v>-0.24</v>
      </c>
      <c r="M91">
        <f>TPDDL_EOD!AI91+TPDDL_EOD!AJ91</f>
        <v>-0.72</v>
      </c>
      <c r="N91">
        <f t="shared" si="7"/>
        <v>-2.64</v>
      </c>
      <c r="O91" s="113">
        <f t="shared" si="8"/>
        <v>3.3000000000000003</v>
      </c>
      <c r="P91">
        <v>0.25750000000000006</v>
      </c>
      <c r="Q91">
        <v>0.14750000000000008</v>
      </c>
      <c r="R91">
        <v>1.4999999999999999E-2</v>
      </c>
      <c r="S91">
        <v>0.06</v>
      </c>
      <c r="T91">
        <v>0.17999999999999994</v>
      </c>
      <c r="U91" s="115">
        <f t="shared" si="9"/>
        <v>0.66000000000000014</v>
      </c>
      <c r="V91" s="113">
        <f t="shared" si="10"/>
        <v>0</v>
      </c>
      <c r="Y91">
        <f>BAWANA!AW91+BAWANA!AX91</f>
        <v>-0.33</v>
      </c>
      <c r="Z91">
        <f>BAWANA!BD91+BAWANA!BE91</f>
        <v>-0.33</v>
      </c>
      <c r="AA91">
        <f>BAWANA!X91+BAWANA!Y91</f>
        <v>-0.33</v>
      </c>
      <c r="AB91">
        <f>BAWANA!AE91+BAWANA!AF91</f>
        <v>-0.33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0.66</v>
      </c>
      <c r="E92">
        <f>BAWANA!AM92</f>
        <v>0</v>
      </c>
      <c r="F92">
        <f t="shared" si="11"/>
        <v>256</v>
      </c>
      <c r="G92">
        <f t="shared" si="12"/>
        <v>0.66</v>
      </c>
      <c r="H92" s="113"/>
      <c r="I92">
        <f>BRPL_EOD!AI92+BRPL_EOD!AJ92</f>
        <v>-1.03</v>
      </c>
      <c r="J92">
        <f>BYPL_EOD!AI92+BYPL_EOD!AJ92</f>
        <v>-0.59</v>
      </c>
      <c r="K92">
        <f>MES_EOD!AI92+MES_EOD!AJ92</f>
        <v>-0.06</v>
      </c>
      <c r="L92">
        <f>NDMC_EOD!AI92+NDMC_EOD!AJ92</f>
        <v>-0.24</v>
      </c>
      <c r="M92">
        <f>TPDDL_EOD!AI92+TPDDL_EOD!AJ92</f>
        <v>-0.72</v>
      </c>
      <c r="N92">
        <f t="shared" si="7"/>
        <v>-2.64</v>
      </c>
      <c r="O92" s="113">
        <f t="shared" si="8"/>
        <v>3.3000000000000003</v>
      </c>
      <c r="P92">
        <v>0.25750000000000006</v>
      </c>
      <c r="Q92">
        <v>0.14750000000000008</v>
      </c>
      <c r="R92">
        <v>1.4999999999999999E-2</v>
      </c>
      <c r="S92">
        <v>0.06</v>
      </c>
      <c r="T92">
        <v>0.17999999999999994</v>
      </c>
      <c r="U92" s="115">
        <f t="shared" si="9"/>
        <v>0.66000000000000014</v>
      </c>
      <c r="V92" s="113">
        <f t="shared" si="10"/>
        <v>0</v>
      </c>
      <c r="Y92">
        <f>BAWANA!AW92+BAWANA!AX92</f>
        <v>-0.33</v>
      </c>
      <c r="Z92">
        <f>BAWANA!BD92+BAWANA!BE92</f>
        <v>-0.33</v>
      </c>
      <c r="AA92">
        <f>BAWANA!X92+BAWANA!Y92</f>
        <v>-0.33</v>
      </c>
      <c r="AB92">
        <f>BAWANA!AE92+BAWANA!AF92</f>
        <v>-0.33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0.66</v>
      </c>
      <c r="E93">
        <f>BAWANA!AM93</f>
        <v>0</v>
      </c>
      <c r="F93">
        <f t="shared" si="11"/>
        <v>256</v>
      </c>
      <c r="G93">
        <f t="shared" si="12"/>
        <v>0.66</v>
      </c>
      <c r="H93" s="113"/>
      <c r="I93">
        <f>BRPL_EOD!AI93+BRPL_EOD!AJ93</f>
        <v>-1.03</v>
      </c>
      <c r="J93">
        <f>BYPL_EOD!AI93+BYPL_EOD!AJ93</f>
        <v>-0.59</v>
      </c>
      <c r="K93">
        <f>MES_EOD!AI93+MES_EOD!AJ93</f>
        <v>-0.06</v>
      </c>
      <c r="L93">
        <f>NDMC_EOD!AI93+NDMC_EOD!AJ93</f>
        <v>-0.24</v>
      </c>
      <c r="M93">
        <f>TPDDL_EOD!AI93+TPDDL_EOD!AJ93</f>
        <v>-0.72</v>
      </c>
      <c r="N93">
        <f t="shared" si="7"/>
        <v>-2.64</v>
      </c>
      <c r="O93" s="113">
        <f t="shared" si="8"/>
        <v>3.3000000000000003</v>
      </c>
      <c r="P93">
        <v>0.25750000000000006</v>
      </c>
      <c r="Q93">
        <v>0.14750000000000008</v>
      </c>
      <c r="R93">
        <v>1.4999999999999999E-2</v>
      </c>
      <c r="S93">
        <v>0.06</v>
      </c>
      <c r="T93">
        <v>0.17999999999999994</v>
      </c>
      <c r="U93" s="115">
        <f t="shared" si="9"/>
        <v>0.66000000000000014</v>
      </c>
      <c r="V93" s="113">
        <f t="shared" si="10"/>
        <v>0</v>
      </c>
      <c r="Y93">
        <f>BAWANA!AW93+BAWANA!AX93</f>
        <v>-0.33</v>
      </c>
      <c r="Z93">
        <f>BAWANA!BD93+BAWANA!BE93</f>
        <v>-0.33</v>
      </c>
      <c r="AA93">
        <f>BAWANA!X93+BAWANA!Y93</f>
        <v>-0.33</v>
      </c>
      <c r="AB93">
        <f>BAWANA!AE93+BAWANA!AF93</f>
        <v>-0.33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0.66</v>
      </c>
      <c r="E94">
        <f>BAWANA!AM94</f>
        <v>0</v>
      </c>
      <c r="F94">
        <f t="shared" si="11"/>
        <v>256</v>
      </c>
      <c r="G94">
        <f t="shared" si="12"/>
        <v>0.66</v>
      </c>
      <c r="H94" s="113"/>
      <c r="I94">
        <f>BRPL_EOD!AI94+BRPL_EOD!AJ94</f>
        <v>-1.03</v>
      </c>
      <c r="J94">
        <f>BYPL_EOD!AI94+BYPL_EOD!AJ94</f>
        <v>-0.59</v>
      </c>
      <c r="K94">
        <f>MES_EOD!AI94+MES_EOD!AJ94</f>
        <v>-0.06</v>
      </c>
      <c r="L94">
        <f>NDMC_EOD!AI94+NDMC_EOD!AJ94</f>
        <v>-0.24</v>
      </c>
      <c r="M94">
        <f>TPDDL_EOD!AI94+TPDDL_EOD!AJ94</f>
        <v>-0.72</v>
      </c>
      <c r="N94">
        <f t="shared" si="7"/>
        <v>-2.64</v>
      </c>
      <c r="O94" s="113">
        <f t="shared" si="8"/>
        <v>3.3000000000000003</v>
      </c>
      <c r="P94">
        <v>0.25750000000000006</v>
      </c>
      <c r="Q94">
        <v>0.14750000000000008</v>
      </c>
      <c r="R94">
        <v>1.4999999999999999E-2</v>
      </c>
      <c r="S94">
        <v>0.06</v>
      </c>
      <c r="T94">
        <v>0.17999999999999994</v>
      </c>
      <c r="U94" s="115">
        <f t="shared" si="9"/>
        <v>0.66000000000000014</v>
      </c>
      <c r="V94" s="113">
        <f t="shared" si="10"/>
        <v>0</v>
      </c>
      <c r="Y94">
        <f>BAWANA!AW94+BAWANA!AX94</f>
        <v>-0.33</v>
      </c>
      <c r="Z94">
        <f>BAWANA!BD94+BAWANA!BE94</f>
        <v>-0.33</v>
      </c>
      <c r="AA94">
        <f>BAWANA!X94+BAWANA!Y94</f>
        <v>-0.33</v>
      </c>
      <c r="AB94">
        <f>BAWANA!AE94+BAWANA!AF94</f>
        <v>-0.33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0.66</v>
      </c>
      <c r="E95">
        <f>BAWANA!AM95</f>
        <v>0</v>
      </c>
      <c r="F95">
        <f t="shared" si="11"/>
        <v>256</v>
      </c>
      <c r="G95">
        <f t="shared" si="12"/>
        <v>0.66</v>
      </c>
      <c r="H95" s="113"/>
      <c r="I95">
        <f>BRPL_EOD!AI95+BRPL_EOD!AJ95</f>
        <v>-1.03</v>
      </c>
      <c r="J95">
        <f>BYPL_EOD!AI95+BYPL_EOD!AJ95</f>
        <v>-0.59</v>
      </c>
      <c r="K95">
        <f>MES_EOD!AI95+MES_EOD!AJ95</f>
        <v>-0.06</v>
      </c>
      <c r="L95">
        <f>NDMC_EOD!AI95+NDMC_EOD!AJ95</f>
        <v>-0.24</v>
      </c>
      <c r="M95">
        <f>TPDDL_EOD!AI95+TPDDL_EOD!AJ95</f>
        <v>-0.72</v>
      </c>
      <c r="N95">
        <f t="shared" si="7"/>
        <v>-2.64</v>
      </c>
      <c r="O95" s="113">
        <f t="shared" si="8"/>
        <v>3.3000000000000003</v>
      </c>
      <c r="P95">
        <v>0.25750000000000006</v>
      </c>
      <c r="Q95">
        <v>0.14750000000000008</v>
      </c>
      <c r="R95">
        <v>1.4999999999999999E-2</v>
      </c>
      <c r="S95">
        <v>0.06</v>
      </c>
      <c r="T95">
        <v>0.17999999999999994</v>
      </c>
      <c r="U95" s="115">
        <f t="shared" si="9"/>
        <v>0.66000000000000014</v>
      </c>
      <c r="V95" s="113">
        <f t="shared" si="10"/>
        <v>0</v>
      </c>
      <c r="Y95">
        <f>BAWANA!AW95+BAWANA!AX95</f>
        <v>-0.33</v>
      </c>
      <c r="Z95">
        <f>BAWANA!BD95+BAWANA!BE95</f>
        <v>-0.33</v>
      </c>
      <c r="AA95">
        <f>BAWANA!X95+BAWANA!Y95</f>
        <v>-0.33</v>
      </c>
      <c r="AB95">
        <f>BAWANA!AE95+BAWANA!AF95</f>
        <v>-0.33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0.66</v>
      </c>
      <c r="E96">
        <f>BAWANA!AM96</f>
        <v>0</v>
      </c>
      <c r="F96">
        <f t="shared" si="11"/>
        <v>256</v>
      </c>
      <c r="G96">
        <f t="shared" si="12"/>
        <v>0.66</v>
      </c>
      <c r="H96" s="113"/>
      <c r="I96">
        <f>BRPL_EOD!AI96+BRPL_EOD!AJ96</f>
        <v>-1.03</v>
      </c>
      <c r="J96">
        <f>BYPL_EOD!AI96+BYPL_EOD!AJ96</f>
        <v>-0.59</v>
      </c>
      <c r="K96">
        <f>MES_EOD!AI96+MES_EOD!AJ96</f>
        <v>-0.06</v>
      </c>
      <c r="L96">
        <f>NDMC_EOD!AI96+NDMC_EOD!AJ96</f>
        <v>-0.24</v>
      </c>
      <c r="M96">
        <f>TPDDL_EOD!AI96+TPDDL_EOD!AJ96</f>
        <v>-0.72</v>
      </c>
      <c r="N96">
        <f t="shared" si="7"/>
        <v>-2.64</v>
      </c>
      <c r="O96" s="113">
        <f t="shared" si="8"/>
        <v>3.3000000000000003</v>
      </c>
      <c r="P96">
        <v>0.25750000000000006</v>
      </c>
      <c r="Q96">
        <v>0.14750000000000008</v>
      </c>
      <c r="R96">
        <v>1.4999999999999999E-2</v>
      </c>
      <c r="S96">
        <v>0.06</v>
      </c>
      <c r="T96">
        <v>0.17999999999999994</v>
      </c>
      <c r="U96" s="115">
        <f t="shared" si="9"/>
        <v>0.66000000000000014</v>
      </c>
      <c r="V96" s="113">
        <f t="shared" si="10"/>
        <v>0</v>
      </c>
      <c r="Y96">
        <f>BAWANA!AW96+BAWANA!AX96</f>
        <v>-0.33</v>
      </c>
      <c r="Z96">
        <f>BAWANA!BD96+BAWANA!BE96</f>
        <v>-0.33</v>
      </c>
      <c r="AA96">
        <f>BAWANA!X96+BAWANA!Y96</f>
        <v>-0.33</v>
      </c>
      <c r="AB96">
        <f>BAWANA!AE96+BAWANA!AF96</f>
        <v>-0.33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0.66</v>
      </c>
      <c r="E97">
        <f>BAWANA!AM97</f>
        <v>0</v>
      </c>
      <c r="F97">
        <f t="shared" si="11"/>
        <v>256</v>
      </c>
      <c r="G97">
        <f t="shared" si="12"/>
        <v>0.66</v>
      </c>
      <c r="H97" s="113"/>
      <c r="I97">
        <f>BRPL_EOD!AI97+BRPL_EOD!AJ97</f>
        <v>-1.03</v>
      </c>
      <c r="J97">
        <f>BYPL_EOD!AI97+BYPL_EOD!AJ97</f>
        <v>-0.59</v>
      </c>
      <c r="K97">
        <f>MES_EOD!AI97+MES_EOD!AJ97</f>
        <v>-0.06</v>
      </c>
      <c r="L97">
        <f>NDMC_EOD!AI97+NDMC_EOD!AJ97</f>
        <v>-0.24</v>
      </c>
      <c r="M97">
        <f>TPDDL_EOD!AI97+TPDDL_EOD!AJ97</f>
        <v>-0.72</v>
      </c>
      <c r="N97">
        <f t="shared" si="7"/>
        <v>-2.64</v>
      </c>
      <c r="O97" s="113">
        <f t="shared" si="8"/>
        <v>3.3000000000000003</v>
      </c>
      <c r="P97">
        <v>0.25750000000000006</v>
      </c>
      <c r="Q97">
        <v>0.14750000000000008</v>
      </c>
      <c r="R97">
        <v>1.4999999999999999E-2</v>
      </c>
      <c r="S97">
        <v>0.06</v>
      </c>
      <c r="T97">
        <v>0.17999999999999994</v>
      </c>
      <c r="U97" s="115">
        <f t="shared" si="9"/>
        <v>0.66000000000000014</v>
      </c>
      <c r="V97" s="113">
        <f t="shared" si="10"/>
        <v>0</v>
      </c>
      <c r="Y97">
        <f>BAWANA!AW97+BAWANA!AX97</f>
        <v>-0.33</v>
      </c>
      <c r="Z97">
        <f>BAWANA!BD97+BAWANA!BE97</f>
        <v>-0.33</v>
      </c>
      <c r="AA97">
        <f>BAWANA!X97+BAWANA!Y97</f>
        <v>-0.33</v>
      </c>
      <c r="AB97">
        <f>BAWANA!AE97+BAWANA!AF97</f>
        <v>-0.33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0.66</v>
      </c>
      <c r="E98">
        <f>BAWANA!AM98</f>
        <v>0</v>
      </c>
      <c r="F98">
        <f t="shared" si="11"/>
        <v>256</v>
      </c>
      <c r="G98">
        <f t="shared" si="12"/>
        <v>0.66</v>
      </c>
      <c r="H98" s="113"/>
      <c r="I98">
        <f>BRPL_EOD!AI98+BRPL_EOD!AJ98</f>
        <v>-1.03</v>
      </c>
      <c r="J98">
        <f>BYPL_EOD!AI98+BYPL_EOD!AJ98</f>
        <v>-0.59</v>
      </c>
      <c r="K98">
        <f>MES_EOD!AI98+MES_EOD!AJ98</f>
        <v>-0.06</v>
      </c>
      <c r="L98">
        <f>NDMC_EOD!AI98+NDMC_EOD!AJ98</f>
        <v>-0.24</v>
      </c>
      <c r="M98">
        <f>TPDDL_EOD!AI98+TPDDL_EOD!AJ98</f>
        <v>-0.72</v>
      </c>
      <c r="N98">
        <f t="shared" si="7"/>
        <v>-2.64</v>
      </c>
      <c r="O98" s="113">
        <f t="shared" si="8"/>
        <v>3.3000000000000003</v>
      </c>
      <c r="P98">
        <v>0.25750000000000006</v>
      </c>
      <c r="Q98">
        <v>0.14750000000000008</v>
      </c>
      <c r="R98">
        <v>1.4999999999999999E-2</v>
      </c>
      <c r="S98">
        <v>0.06</v>
      </c>
      <c r="T98">
        <v>0.17999999999999994</v>
      </c>
      <c r="U98" s="115">
        <f t="shared" si="9"/>
        <v>0.66000000000000014</v>
      </c>
      <c r="V98" s="113">
        <f t="shared" si="10"/>
        <v>0</v>
      </c>
      <c r="Y98">
        <f>BAWANA!AW98+BAWANA!AX98</f>
        <v>-0.33</v>
      </c>
      <c r="Z98">
        <f>BAWANA!BD98+BAWANA!BE98</f>
        <v>-0.33</v>
      </c>
      <c r="AA98">
        <f>BAWANA!X98+BAWANA!Y98</f>
        <v>-0.33</v>
      </c>
      <c r="AB98">
        <f>BAWANA!AE98+BAWANA!AF98</f>
        <v>-0.33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2.2299999999999983E-2</v>
      </c>
      <c r="E99" s="115">
        <f t="shared" si="14"/>
        <v>0</v>
      </c>
      <c r="F99" s="115">
        <f t="shared" si="14"/>
        <v>6.1440000000000001</v>
      </c>
      <c r="G99" s="115">
        <f t="shared" si="14"/>
        <v>2.2299999999999983E-2</v>
      </c>
      <c r="H99" s="115"/>
      <c r="I99" s="115">
        <f t="shared" si="14"/>
        <v>-3.4790000000000036E-2</v>
      </c>
      <c r="J99" s="115">
        <f t="shared" si="14"/>
        <v>-2.0050000000000005E-2</v>
      </c>
      <c r="K99" s="115">
        <f t="shared" si="14"/>
        <v>-2.0099999999999966E-3</v>
      </c>
      <c r="L99" s="115">
        <f t="shared" si="14"/>
        <v>-8.0399999999999864E-3</v>
      </c>
      <c r="M99" s="115">
        <f t="shared" si="14"/>
        <v>-2.4310000000000033E-2</v>
      </c>
      <c r="N99" s="115">
        <f t="shared" si="14"/>
        <v>-8.9199999999999932E-2</v>
      </c>
      <c r="O99" s="115">
        <f t="shared" si="14"/>
        <v>0.11150000000000006</v>
      </c>
      <c r="P99" s="115">
        <f t="shared" si="14"/>
        <v>8.6975000000000108E-3</v>
      </c>
      <c r="Q99" s="115">
        <f t="shared" si="14"/>
        <v>5.0125000000000013E-3</v>
      </c>
      <c r="R99" s="115">
        <f t="shared" si="14"/>
        <v>5.0249999999999893E-4</v>
      </c>
      <c r="S99" s="115">
        <f t="shared" si="14"/>
        <v>2.0099999999999957E-3</v>
      </c>
      <c r="T99" s="115">
        <f t="shared" si="14"/>
        <v>6.0775000000000074E-3</v>
      </c>
      <c r="U99" s="115">
        <f t="shared" si="14"/>
        <v>2.2299999999999983E-2</v>
      </c>
      <c r="V99" s="115">
        <f t="shared" si="10"/>
        <v>0</v>
      </c>
      <c r="Y99" s="115">
        <f>SUM(Y3:Y98)/4000</f>
        <v>-1.1149999999999992E-2</v>
      </c>
      <c r="Z99" s="115">
        <f t="shared" ref="Z99:AD99" si="15">SUM(Z3:Z98)/4000</f>
        <v>-1.1149999999999992E-2</v>
      </c>
      <c r="AA99" s="115">
        <f t="shared" si="15"/>
        <v>-1.1149999999999992E-2</v>
      </c>
      <c r="AB99" s="115">
        <f t="shared" si="15"/>
        <v>-1.1149999999999992E-2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Q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42.84</v>
      </c>
      <c r="E3">
        <v>0</v>
      </c>
      <c r="F3">
        <v>0</v>
      </c>
      <c r="G3">
        <v>70.37</v>
      </c>
      <c r="H3">
        <v>0</v>
      </c>
      <c r="I3">
        <v>22.47</v>
      </c>
      <c r="J3">
        <v>66.849999999999994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138</v>
      </c>
      <c r="Q3">
        <v>20.56</v>
      </c>
      <c r="R3">
        <v>21.19</v>
      </c>
      <c r="S3">
        <v>26.39</v>
      </c>
      <c r="T3">
        <v>0</v>
      </c>
      <c r="U3">
        <v>411.75</v>
      </c>
      <c r="V3">
        <v>20.8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42.4</v>
      </c>
      <c r="AH3">
        <v>0</v>
      </c>
      <c r="AI3">
        <v>0</v>
      </c>
      <c r="AJ3">
        <v>0</v>
      </c>
      <c r="AK3">
        <v>52.66</v>
      </c>
      <c r="AL3">
        <v>2.33</v>
      </c>
      <c r="AM3">
        <v>0</v>
      </c>
      <c r="AN3">
        <v>0</v>
      </c>
      <c r="AO3">
        <v>0</v>
      </c>
      <c r="AP3">
        <v>3.85</v>
      </c>
      <c r="AQ3">
        <v>0</v>
      </c>
      <c r="AR3">
        <v>1.66</v>
      </c>
      <c r="AS3">
        <v>18.829999999999998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2824.9199999999992</v>
      </c>
    </row>
    <row r="4" spans="1:121">
      <c r="A4" t="s">
        <v>46</v>
      </c>
      <c r="B4">
        <v>0</v>
      </c>
      <c r="C4">
        <v>0</v>
      </c>
      <c r="D4">
        <v>42.84</v>
      </c>
      <c r="E4">
        <v>0</v>
      </c>
      <c r="F4">
        <v>0</v>
      </c>
      <c r="G4">
        <v>70.37</v>
      </c>
      <c r="H4">
        <v>0</v>
      </c>
      <c r="I4">
        <v>22.47</v>
      </c>
      <c r="J4">
        <v>66.849999999999994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411.75</v>
      </c>
      <c r="V4">
        <v>20.8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42.4</v>
      </c>
      <c r="AH4">
        <v>0</v>
      </c>
      <c r="AI4">
        <v>0</v>
      </c>
      <c r="AJ4">
        <v>0</v>
      </c>
      <c r="AK4">
        <v>52.66</v>
      </c>
      <c r="AL4">
        <v>2.33</v>
      </c>
      <c r="AM4">
        <v>0</v>
      </c>
      <c r="AN4">
        <v>0</v>
      </c>
      <c r="AO4">
        <v>0</v>
      </c>
      <c r="AP4">
        <v>3.85</v>
      </c>
      <c r="AQ4">
        <v>0</v>
      </c>
      <c r="AR4">
        <v>1.66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2826.599999999999</v>
      </c>
    </row>
    <row r="5" spans="1:121">
      <c r="A5" t="s">
        <v>47</v>
      </c>
      <c r="B5">
        <v>0</v>
      </c>
      <c r="C5">
        <v>0</v>
      </c>
      <c r="D5">
        <v>42.84</v>
      </c>
      <c r="E5">
        <v>0</v>
      </c>
      <c r="F5">
        <v>0</v>
      </c>
      <c r="G5">
        <v>70.37</v>
      </c>
      <c r="H5">
        <v>0</v>
      </c>
      <c r="I5">
        <v>22.47</v>
      </c>
      <c r="J5">
        <v>66.849999999999994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411.75</v>
      </c>
      <c r="V5">
        <v>20.8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42.4</v>
      </c>
      <c r="AH5">
        <v>0</v>
      </c>
      <c r="AI5">
        <v>0</v>
      </c>
      <c r="AJ5">
        <v>0</v>
      </c>
      <c r="AK5">
        <v>52.66</v>
      </c>
      <c r="AL5">
        <v>2.33</v>
      </c>
      <c r="AM5">
        <v>0</v>
      </c>
      <c r="AN5">
        <v>0</v>
      </c>
      <c r="AO5">
        <v>0</v>
      </c>
      <c r="AP5">
        <v>10.25</v>
      </c>
      <c r="AQ5">
        <v>0</v>
      </c>
      <c r="AR5">
        <v>1.66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2832.9999999999991</v>
      </c>
    </row>
    <row r="6" spans="1:121">
      <c r="A6" t="s">
        <v>48</v>
      </c>
      <c r="B6">
        <v>0</v>
      </c>
      <c r="C6">
        <v>0</v>
      </c>
      <c r="D6">
        <v>42.84</v>
      </c>
      <c r="E6">
        <v>0</v>
      </c>
      <c r="F6">
        <v>0</v>
      </c>
      <c r="G6">
        <v>70.37</v>
      </c>
      <c r="H6">
        <v>0</v>
      </c>
      <c r="I6">
        <v>22.47</v>
      </c>
      <c r="J6">
        <v>66.849999999999994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411.75</v>
      </c>
      <c r="V6">
        <v>20.8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42.4</v>
      </c>
      <c r="AH6">
        <v>0</v>
      </c>
      <c r="AI6">
        <v>0</v>
      </c>
      <c r="AJ6">
        <v>0</v>
      </c>
      <c r="AK6">
        <v>52.66</v>
      </c>
      <c r="AL6">
        <v>2.33</v>
      </c>
      <c r="AM6">
        <v>0</v>
      </c>
      <c r="AN6">
        <v>0</v>
      </c>
      <c r="AO6">
        <v>0</v>
      </c>
      <c r="AP6">
        <v>10.25</v>
      </c>
      <c r="AQ6">
        <v>0</v>
      </c>
      <c r="AR6">
        <v>1.66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2832.9999999999991</v>
      </c>
    </row>
    <row r="7" spans="1:121">
      <c r="A7" t="s">
        <v>49</v>
      </c>
      <c r="B7">
        <v>0</v>
      </c>
      <c r="C7">
        <v>0</v>
      </c>
      <c r="D7">
        <v>42.84</v>
      </c>
      <c r="E7">
        <v>0</v>
      </c>
      <c r="F7">
        <v>0</v>
      </c>
      <c r="G7">
        <v>70.37</v>
      </c>
      <c r="H7">
        <v>0</v>
      </c>
      <c r="I7">
        <v>22.47</v>
      </c>
      <c r="J7">
        <v>66.849999999999994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411.75</v>
      </c>
      <c r="V7">
        <v>20.8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42.4</v>
      </c>
      <c r="AH7">
        <v>0</v>
      </c>
      <c r="AI7">
        <v>0</v>
      </c>
      <c r="AJ7">
        <v>0</v>
      </c>
      <c r="AK7">
        <v>52.66</v>
      </c>
      <c r="AL7">
        <v>2.33</v>
      </c>
      <c r="AM7">
        <v>0</v>
      </c>
      <c r="AN7">
        <v>0</v>
      </c>
      <c r="AO7">
        <v>0</v>
      </c>
      <c r="AP7">
        <v>3.85</v>
      </c>
      <c r="AQ7">
        <v>0</v>
      </c>
      <c r="AR7">
        <v>1.66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2826.599999999999</v>
      </c>
    </row>
    <row r="8" spans="1:121">
      <c r="A8" t="s">
        <v>50</v>
      </c>
      <c r="B8">
        <v>0</v>
      </c>
      <c r="C8">
        <v>0</v>
      </c>
      <c r="D8">
        <v>42.84</v>
      </c>
      <c r="E8">
        <v>0</v>
      </c>
      <c r="F8">
        <v>0</v>
      </c>
      <c r="G8">
        <v>70.37</v>
      </c>
      <c r="H8">
        <v>0</v>
      </c>
      <c r="I8">
        <v>22.47</v>
      </c>
      <c r="J8">
        <v>66.849999999999994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411.75</v>
      </c>
      <c r="V8">
        <v>20.8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42.4</v>
      </c>
      <c r="AH8">
        <v>0</v>
      </c>
      <c r="AI8">
        <v>0</v>
      </c>
      <c r="AJ8">
        <v>0</v>
      </c>
      <c r="AK8">
        <v>52.66</v>
      </c>
      <c r="AL8">
        <v>2.33</v>
      </c>
      <c r="AM8">
        <v>0</v>
      </c>
      <c r="AN8">
        <v>0</v>
      </c>
      <c r="AO8">
        <v>0</v>
      </c>
      <c r="AP8">
        <v>3.85</v>
      </c>
      <c r="AQ8">
        <v>0</v>
      </c>
      <c r="AR8">
        <v>1.66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2826.599999999999</v>
      </c>
    </row>
    <row r="9" spans="1:121">
      <c r="A9" t="s">
        <v>51</v>
      </c>
      <c r="B9">
        <v>0</v>
      </c>
      <c r="C9">
        <v>0</v>
      </c>
      <c r="D9">
        <v>42.84</v>
      </c>
      <c r="E9">
        <v>0</v>
      </c>
      <c r="F9">
        <v>0</v>
      </c>
      <c r="G9">
        <v>70.37</v>
      </c>
      <c r="H9">
        <v>0</v>
      </c>
      <c r="I9">
        <v>22.47</v>
      </c>
      <c r="J9">
        <v>66.849999999999994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411.75</v>
      </c>
      <c r="V9">
        <v>20.8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42.4</v>
      </c>
      <c r="AH9">
        <v>0</v>
      </c>
      <c r="AI9">
        <v>0</v>
      </c>
      <c r="AJ9">
        <v>0</v>
      </c>
      <c r="AK9">
        <v>52.66</v>
      </c>
      <c r="AL9">
        <v>2.33</v>
      </c>
      <c r="AM9">
        <v>0</v>
      </c>
      <c r="AN9">
        <v>0</v>
      </c>
      <c r="AO9">
        <v>0</v>
      </c>
      <c r="AP9">
        <v>3.85</v>
      </c>
      <c r="AQ9">
        <v>0</v>
      </c>
      <c r="AR9">
        <v>1.66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2826.599999999999</v>
      </c>
    </row>
    <row r="10" spans="1:121">
      <c r="A10" t="s">
        <v>52</v>
      </c>
      <c r="B10">
        <v>0</v>
      </c>
      <c r="C10">
        <v>0</v>
      </c>
      <c r="D10">
        <v>42.84</v>
      </c>
      <c r="E10">
        <v>0</v>
      </c>
      <c r="F10">
        <v>0</v>
      </c>
      <c r="G10">
        <v>70.37</v>
      </c>
      <c r="H10">
        <v>0</v>
      </c>
      <c r="I10">
        <v>22.47</v>
      </c>
      <c r="J10">
        <v>66.849999999999994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411.75</v>
      </c>
      <c r="V10">
        <v>20.8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42.4</v>
      </c>
      <c r="AH10">
        <v>0</v>
      </c>
      <c r="AI10">
        <v>0</v>
      </c>
      <c r="AJ10">
        <v>0</v>
      </c>
      <c r="AK10">
        <v>52.66</v>
      </c>
      <c r="AL10">
        <v>2.33</v>
      </c>
      <c r="AM10">
        <v>0</v>
      </c>
      <c r="AN10">
        <v>0</v>
      </c>
      <c r="AO10">
        <v>0</v>
      </c>
      <c r="AP10">
        <v>3.85</v>
      </c>
      <c r="AQ10">
        <v>0</v>
      </c>
      <c r="AR10">
        <v>1.66</v>
      </c>
      <c r="AS10">
        <v>18.829999999999998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2826.599999999999</v>
      </c>
    </row>
    <row r="11" spans="1:121">
      <c r="A11" t="s">
        <v>53</v>
      </c>
      <c r="B11">
        <v>0</v>
      </c>
      <c r="C11">
        <v>0</v>
      </c>
      <c r="D11">
        <v>42.84</v>
      </c>
      <c r="E11">
        <v>0</v>
      </c>
      <c r="F11">
        <v>0</v>
      </c>
      <c r="G11">
        <v>70.37</v>
      </c>
      <c r="H11">
        <v>0</v>
      </c>
      <c r="I11">
        <v>22.47</v>
      </c>
      <c r="J11">
        <v>66.849999999999994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411.75</v>
      </c>
      <c r="V11">
        <v>20.8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42.4</v>
      </c>
      <c r="AH11">
        <v>0</v>
      </c>
      <c r="AI11">
        <v>0</v>
      </c>
      <c r="AJ11">
        <v>0</v>
      </c>
      <c r="AK11">
        <v>52.66</v>
      </c>
      <c r="AL11">
        <v>13.95</v>
      </c>
      <c r="AM11">
        <v>0</v>
      </c>
      <c r="AN11">
        <v>0</v>
      </c>
      <c r="AO11">
        <v>0</v>
      </c>
      <c r="AP11">
        <v>3.85</v>
      </c>
      <c r="AQ11">
        <v>0</v>
      </c>
      <c r="AR11">
        <v>1.66</v>
      </c>
      <c r="AS11">
        <v>4.57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2823.9599999999991</v>
      </c>
    </row>
    <row r="12" spans="1:121">
      <c r="A12" t="s">
        <v>54</v>
      </c>
      <c r="B12">
        <v>0</v>
      </c>
      <c r="C12">
        <v>0</v>
      </c>
      <c r="D12">
        <v>42.84</v>
      </c>
      <c r="E12">
        <v>0</v>
      </c>
      <c r="F12">
        <v>0</v>
      </c>
      <c r="G12">
        <v>70.37</v>
      </c>
      <c r="H12">
        <v>0</v>
      </c>
      <c r="I12">
        <v>22.47</v>
      </c>
      <c r="J12">
        <v>66.849999999999994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411.75</v>
      </c>
      <c r="V12">
        <v>20.8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42.4</v>
      </c>
      <c r="AH12">
        <v>0</v>
      </c>
      <c r="AI12">
        <v>0</v>
      </c>
      <c r="AJ12">
        <v>0</v>
      </c>
      <c r="AK12">
        <v>52.66</v>
      </c>
      <c r="AL12">
        <v>69.72</v>
      </c>
      <c r="AM12">
        <v>0</v>
      </c>
      <c r="AN12">
        <v>0</v>
      </c>
      <c r="AO12">
        <v>0</v>
      </c>
      <c r="AP12">
        <v>3.85</v>
      </c>
      <c r="AQ12">
        <v>0</v>
      </c>
      <c r="AR12">
        <v>1.66</v>
      </c>
      <c r="AS12">
        <v>4.57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2879.7299999999991</v>
      </c>
    </row>
    <row r="13" spans="1:121">
      <c r="A13" t="s">
        <v>55</v>
      </c>
      <c r="B13">
        <v>0</v>
      </c>
      <c r="C13">
        <v>0</v>
      </c>
      <c r="D13">
        <v>42.84</v>
      </c>
      <c r="E13">
        <v>0</v>
      </c>
      <c r="F13">
        <v>0</v>
      </c>
      <c r="G13">
        <v>70.37</v>
      </c>
      <c r="H13">
        <v>0</v>
      </c>
      <c r="I13">
        <v>22.47</v>
      </c>
      <c r="J13">
        <v>66.849999999999994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411.75</v>
      </c>
      <c r="V13">
        <v>20.8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42.4</v>
      </c>
      <c r="AH13">
        <v>0</v>
      </c>
      <c r="AI13">
        <v>0</v>
      </c>
      <c r="AJ13">
        <v>0</v>
      </c>
      <c r="AK13">
        <v>52.66</v>
      </c>
      <c r="AL13">
        <v>69.72</v>
      </c>
      <c r="AM13">
        <v>0</v>
      </c>
      <c r="AN13">
        <v>0</v>
      </c>
      <c r="AO13">
        <v>0</v>
      </c>
      <c r="AP13">
        <v>10.25</v>
      </c>
      <c r="AQ13">
        <v>0</v>
      </c>
      <c r="AR13">
        <v>1.66</v>
      </c>
      <c r="AS13">
        <v>4.57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2886.1299999999992</v>
      </c>
    </row>
    <row r="14" spans="1:121">
      <c r="A14" t="s">
        <v>56</v>
      </c>
      <c r="B14">
        <v>0</v>
      </c>
      <c r="C14">
        <v>0</v>
      </c>
      <c r="D14">
        <v>42.84</v>
      </c>
      <c r="E14">
        <v>0</v>
      </c>
      <c r="F14">
        <v>0</v>
      </c>
      <c r="G14">
        <v>70.37</v>
      </c>
      <c r="H14">
        <v>0</v>
      </c>
      <c r="I14">
        <v>22.47</v>
      </c>
      <c r="J14">
        <v>66.849999999999994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411.75</v>
      </c>
      <c r="V14">
        <v>20.8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42.4</v>
      </c>
      <c r="AH14">
        <v>0</v>
      </c>
      <c r="AI14">
        <v>0</v>
      </c>
      <c r="AJ14">
        <v>0</v>
      </c>
      <c r="AK14">
        <v>52.66</v>
      </c>
      <c r="AL14">
        <v>69.72</v>
      </c>
      <c r="AM14">
        <v>0</v>
      </c>
      <c r="AN14">
        <v>0</v>
      </c>
      <c r="AO14">
        <v>0</v>
      </c>
      <c r="AP14">
        <v>10.25</v>
      </c>
      <c r="AQ14">
        <v>0</v>
      </c>
      <c r="AR14">
        <v>1.66</v>
      </c>
      <c r="AS14">
        <v>4.57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2886.1299999999992</v>
      </c>
    </row>
    <row r="15" spans="1:121">
      <c r="A15" t="s">
        <v>57</v>
      </c>
      <c r="B15">
        <v>0</v>
      </c>
      <c r="C15">
        <v>0</v>
      </c>
      <c r="D15">
        <v>42.84</v>
      </c>
      <c r="E15">
        <v>0</v>
      </c>
      <c r="F15">
        <v>0</v>
      </c>
      <c r="G15">
        <v>70.37</v>
      </c>
      <c r="H15">
        <v>0</v>
      </c>
      <c r="I15">
        <v>22.47</v>
      </c>
      <c r="J15">
        <v>66.849999999999994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411.75</v>
      </c>
      <c r="V15">
        <v>20.8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42.4</v>
      </c>
      <c r="AH15">
        <v>0</v>
      </c>
      <c r="AI15">
        <v>0</v>
      </c>
      <c r="AJ15">
        <v>0</v>
      </c>
      <c r="AK15">
        <v>52.66</v>
      </c>
      <c r="AL15">
        <v>69.72</v>
      </c>
      <c r="AM15">
        <v>0</v>
      </c>
      <c r="AN15">
        <v>0</v>
      </c>
      <c r="AO15">
        <v>0</v>
      </c>
      <c r="AP15">
        <v>10.25</v>
      </c>
      <c r="AQ15">
        <v>0</v>
      </c>
      <c r="AR15">
        <v>1.66</v>
      </c>
      <c r="AS15">
        <v>4.57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2886.1299999999992</v>
      </c>
    </row>
    <row r="16" spans="1:121">
      <c r="A16" t="s">
        <v>58</v>
      </c>
      <c r="B16">
        <v>0</v>
      </c>
      <c r="C16">
        <v>0</v>
      </c>
      <c r="D16">
        <v>42.84</v>
      </c>
      <c r="E16">
        <v>0</v>
      </c>
      <c r="F16">
        <v>0</v>
      </c>
      <c r="G16">
        <v>70.37</v>
      </c>
      <c r="H16">
        <v>0</v>
      </c>
      <c r="I16">
        <v>22.47</v>
      </c>
      <c r="J16">
        <v>66.849999999999994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411.75</v>
      </c>
      <c r="V16">
        <v>20.8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42.4</v>
      </c>
      <c r="AH16">
        <v>0</v>
      </c>
      <c r="AI16">
        <v>0</v>
      </c>
      <c r="AJ16">
        <v>0</v>
      </c>
      <c r="AK16">
        <v>52.66</v>
      </c>
      <c r="AL16">
        <v>12.78</v>
      </c>
      <c r="AM16">
        <v>0</v>
      </c>
      <c r="AN16">
        <v>0</v>
      </c>
      <c r="AO16">
        <v>0</v>
      </c>
      <c r="AP16">
        <v>4.4800000000000004</v>
      </c>
      <c r="AQ16">
        <v>0</v>
      </c>
      <c r="AR16">
        <v>1.66</v>
      </c>
      <c r="AS16">
        <v>4.57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2823.4199999999996</v>
      </c>
    </row>
    <row r="17" spans="1:117">
      <c r="A17" t="s">
        <v>59</v>
      </c>
      <c r="B17">
        <v>0</v>
      </c>
      <c r="C17">
        <v>0</v>
      </c>
      <c r="D17">
        <v>42.84</v>
      </c>
      <c r="E17">
        <v>0</v>
      </c>
      <c r="F17">
        <v>0</v>
      </c>
      <c r="G17">
        <v>70.37</v>
      </c>
      <c r="H17">
        <v>0</v>
      </c>
      <c r="I17">
        <v>22.47</v>
      </c>
      <c r="J17">
        <v>66.849999999999994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411.75</v>
      </c>
      <c r="V17">
        <v>20.8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42.4</v>
      </c>
      <c r="AH17">
        <v>0</v>
      </c>
      <c r="AI17">
        <v>0</v>
      </c>
      <c r="AJ17">
        <v>0</v>
      </c>
      <c r="AK17">
        <v>52.66</v>
      </c>
      <c r="AL17">
        <v>2.33</v>
      </c>
      <c r="AM17">
        <v>0</v>
      </c>
      <c r="AN17">
        <v>0</v>
      </c>
      <c r="AO17">
        <v>0</v>
      </c>
      <c r="AP17">
        <v>4.4800000000000004</v>
      </c>
      <c r="AQ17">
        <v>0</v>
      </c>
      <c r="AR17">
        <v>1.66</v>
      </c>
      <c r="AS17">
        <v>4.57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2812.9699999999993</v>
      </c>
    </row>
    <row r="18" spans="1:117">
      <c r="A18" t="s">
        <v>60</v>
      </c>
      <c r="B18">
        <v>0</v>
      </c>
      <c r="C18">
        <v>0</v>
      </c>
      <c r="D18">
        <v>42.84</v>
      </c>
      <c r="E18">
        <v>0</v>
      </c>
      <c r="F18">
        <v>0</v>
      </c>
      <c r="G18">
        <v>70.37</v>
      </c>
      <c r="H18">
        <v>0</v>
      </c>
      <c r="I18">
        <v>22.47</v>
      </c>
      <c r="J18">
        <v>66.849999999999994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411.75</v>
      </c>
      <c r="V18">
        <v>20.8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42.4</v>
      </c>
      <c r="AH18">
        <v>0</v>
      </c>
      <c r="AI18">
        <v>0</v>
      </c>
      <c r="AJ18">
        <v>0</v>
      </c>
      <c r="AK18">
        <v>52.66</v>
      </c>
      <c r="AL18">
        <v>2.33</v>
      </c>
      <c r="AM18">
        <v>0</v>
      </c>
      <c r="AN18">
        <v>0</v>
      </c>
      <c r="AO18">
        <v>0</v>
      </c>
      <c r="AP18">
        <v>4.4800000000000004</v>
      </c>
      <c r="AQ18">
        <v>0</v>
      </c>
      <c r="AR18">
        <v>1.66</v>
      </c>
      <c r="AS18">
        <v>4.57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2812.9699999999993</v>
      </c>
    </row>
    <row r="19" spans="1:117">
      <c r="A19" t="s">
        <v>61</v>
      </c>
      <c r="B19">
        <v>0</v>
      </c>
      <c r="C19">
        <v>0</v>
      </c>
      <c r="D19">
        <v>42.84</v>
      </c>
      <c r="E19">
        <v>0</v>
      </c>
      <c r="F19">
        <v>0</v>
      </c>
      <c r="G19">
        <v>70.37</v>
      </c>
      <c r="H19">
        <v>0</v>
      </c>
      <c r="I19">
        <v>22.47</v>
      </c>
      <c r="J19">
        <v>66.849999999999994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411.75</v>
      </c>
      <c r="V19">
        <v>20.8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42.4</v>
      </c>
      <c r="AH19">
        <v>0</v>
      </c>
      <c r="AI19">
        <v>0</v>
      </c>
      <c r="AJ19">
        <v>0</v>
      </c>
      <c r="AK19">
        <v>52.66</v>
      </c>
      <c r="AL19">
        <v>2.33</v>
      </c>
      <c r="AM19">
        <v>0</v>
      </c>
      <c r="AN19">
        <v>0</v>
      </c>
      <c r="AO19">
        <v>0</v>
      </c>
      <c r="AP19">
        <v>4.4800000000000004</v>
      </c>
      <c r="AQ19">
        <v>0</v>
      </c>
      <c r="AR19">
        <v>1.66</v>
      </c>
      <c r="AS19">
        <v>4.57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2812.9699999999993</v>
      </c>
    </row>
    <row r="20" spans="1:117">
      <c r="A20" t="s">
        <v>62</v>
      </c>
      <c r="B20">
        <v>0</v>
      </c>
      <c r="C20">
        <v>0</v>
      </c>
      <c r="D20">
        <v>42.84</v>
      </c>
      <c r="E20">
        <v>0</v>
      </c>
      <c r="F20">
        <v>0</v>
      </c>
      <c r="G20">
        <v>70.37</v>
      </c>
      <c r="H20">
        <v>0</v>
      </c>
      <c r="I20">
        <v>22.47</v>
      </c>
      <c r="J20">
        <v>66.849999999999994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411.75</v>
      </c>
      <c r="V20">
        <v>20.8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42.4</v>
      </c>
      <c r="AH20">
        <v>0</v>
      </c>
      <c r="AI20">
        <v>0</v>
      </c>
      <c r="AJ20">
        <v>0</v>
      </c>
      <c r="AK20">
        <v>52.66</v>
      </c>
      <c r="AL20">
        <v>2.33</v>
      </c>
      <c r="AM20">
        <v>0</v>
      </c>
      <c r="AN20">
        <v>0</v>
      </c>
      <c r="AO20">
        <v>0</v>
      </c>
      <c r="AP20">
        <v>4.4800000000000004</v>
      </c>
      <c r="AQ20">
        <v>0</v>
      </c>
      <c r="AR20">
        <v>1.66</v>
      </c>
      <c r="AS20">
        <v>4.57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2812.9699999999993</v>
      </c>
    </row>
    <row r="21" spans="1:117">
      <c r="A21" t="s">
        <v>63</v>
      </c>
      <c r="B21">
        <v>0</v>
      </c>
      <c r="C21">
        <v>0</v>
      </c>
      <c r="D21">
        <v>42.84</v>
      </c>
      <c r="E21">
        <v>0</v>
      </c>
      <c r="F21">
        <v>0</v>
      </c>
      <c r="G21">
        <v>70.37</v>
      </c>
      <c r="H21">
        <v>0</v>
      </c>
      <c r="I21">
        <v>22.47</v>
      </c>
      <c r="J21">
        <v>66.849999999999994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411.75</v>
      </c>
      <c r="V21">
        <v>20.8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42.4</v>
      </c>
      <c r="AH21">
        <v>0</v>
      </c>
      <c r="AI21">
        <v>0</v>
      </c>
      <c r="AJ21">
        <v>0</v>
      </c>
      <c r="AK21">
        <v>52.66</v>
      </c>
      <c r="AL21">
        <v>2.33</v>
      </c>
      <c r="AM21">
        <v>0</v>
      </c>
      <c r="AN21">
        <v>0</v>
      </c>
      <c r="AO21">
        <v>0</v>
      </c>
      <c r="AP21">
        <v>4.4800000000000004</v>
      </c>
      <c r="AQ21">
        <v>0</v>
      </c>
      <c r="AR21">
        <v>1.66</v>
      </c>
      <c r="AS21">
        <v>4.57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2812.9699999999993</v>
      </c>
    </row>
    <row r="22" spans="1:117">
      <c r="A22" t="s">
        <v>64</v>
      </c>
      <c r="B22">
        <v>0</v>
      </c>
      <c r="C22">
        <v>0</v>
      </c>
      <c r="D22">
        <v>42.84</v>
      </c>
      <c r="E22">
        <v>0</v>
      </c>
      <c r="F22">
        <v>0</v>
      </c>
      <c r="G22">
        <v>70.37</v>
      </c>
      <c r="H22">
        <v>0</v>
      </c>
      <c r="I22">
        <v>22.47</v>
      </c>
      <c r="J22">
        <v>66.849999999999994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411.75</v>
      </c>
      <c r="V22">
        <v>20.8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8.8699999999999992</v>
      </c>
      <c r="AG22">
        <v>42.4</v>
      </c>
      <c r="AH22">
        <v>23.39</v>
      </c>
      <c r="AI22">
        <v>0</v>
      </c>
      <c r="AJ22">
        <v>0</v>
      </c>
      <c r="AK22">
        <v>52.66</v>
      </c>
      <c r="AL22">
        <v>2.33</v>
      </c>
      <c r="AM22">
        <v>0</v>
      </c>
      <c r="AN22">
        <v>0</v>
      </c>
      <c r="AO22">
        <v>0</v>
      </c>
      <c r="AP22">
        <v>4.4800000000000004</v>
      </c>
      <c r="AQ22">
        <v>0</v>
      </c>
      <c r="AR22">
        <v>1.66</v>
      </c>
      <c r="AS22">
        <v>4.57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2836.3599999999992</v>
      </c>
    </row>
    <row r="23" spans="1:117">
      <c r="A23" t="s">
        <v>65</v>
      </c>
      <c r="B23">
        <v>0</v>
      </c>
      <c r="C23">
        <v>0</v>
      </c>
      <c r="D23">
        <v>42.84</v>
      </c>
      <c r="E23">
        <v>0</v>
      </c>
      <c r="F23">
        <v>0</v>
      </c>
      <c r="G23">
        <v>70.37</v>
      </c>
      <c r="H23">
        <v>0</v>
      </c>
      <c r="I23">
        <v>22.47</v>
      </c>
      <c r="J23">
        <v>66.849999999999994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411.75</v>
      </c>
      <c r="V23">
        <v>20.8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42.4</v>
      </c>
      <c r="AH23">
        <v>46.78</v>
      </c>
      <c r="AI23">
        <v>0</v>
      </c>
      <c r="AJ23">
        <v>0</v>
      </c>
      <c r="AK23">
        <v>52.66</v>
      </c>
      <c r="AL23">
        <v>2.33</v>
      </c>
      <c r="AM23">
        <v>0</v>
      </c>
      <c r="AN23">
        <v>0</v>
      </c>
      <c r="AO23">
        <v>0</v>
      </c>
      <c r="AP23">
        <v>4.4800000000000004</v>
      </c>
      <c r="AQ23">
        <v>15.75</v>
      </c>
      <c r="AR23">
        <v>35.33</v>
      </c>
      <c r="AS23">
        <v>4.57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2909.1699999999996</v>
      </c>
    </row>
    <row r="24" spans="1:117">
      <c r="A24" t="s">
        <v>66</v>
      </c>
      <c r="B24">
        <v>0</v>
      </c>
      <c r="C24">
        <v>0</v>
      </c>
      <c r="D24">
        <v>42.84</v>
      </c>
      <c r="E24">
        <v>0</v>
      </c>
      <c r="F24">
        <v>0</v>
      </c>
      <c r="G24">
        <v>70.37</v>
      </c>
      <c r="H24">
        <v>0</v>
      </c>
      <c r="I24">
        <v>22.47</v>
      </c>
      <c r="J24">
        <v>66.849999999999994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411.75</v>
      </c>
      <c r="V24">
        <v>20.8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42.4</v>
      </c>
      <c r="AH24">
        <v>70.17</v>
      </c>
      <c r="AI24">
        <v>0</v>
      </c>
      <c r="AJ24">
        <v>0</v>
      </c>
      <c r="AK24">
        <v>52.66</v>
      </c>
      <c r="AL24">
        <v>2.33</v>
      </c>
      <c r="AM24">
        <v>0</v>
      </c>
      <c r="AN24">
        <v>0</v>
      </c>
      <c r="AO24">
        <v>0</v>
      </c>
      <c r="AP24">
        <v>4.4800000000000004</v>
      </c>
      <c r="AQ24">
        <v>31.5</v>
      </c>
      <c r="AR24">
        <v>35.33</v>
      </c>
      <c r="AS24">
        <v>4.57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2948.3099999999995</v>
      </c>
    </row>
    <row r="25" spans="1:117">
      <c r="A25" t="s">
        <v>67</v>
      </c>
      <c r="B25">
        <v>0</v>
      </c>
      <c r="C25">
        <v>0</v>
      </c>
      <c r="D25">
        <v>42.84</v>
      </c>
      <c r="E25">
        <v>0</v>
      </c>
      <c r="F25">
        <v>0</v>
      </c>
      <c r="G25">
        <v>70.37</v>
      </c>
      <c r="H25">
        <v>0</v>
      </c>
      <c r="I25">
        <v>22.47</v>
      </c>
      <c r="J25">
        <v>66.849999999999994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411.75</v>
      </c>
      <c r="V25">
        <v>20.8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1.6</v>
      </c>
      <c r="AC25">
        <v>0</v>
      </c>
      <c r="AD25">
        <v>9.1300000000000008</v>
      </c>
      <c r="AE25">
        <v>16.48</v>
      </c>
      <c r="AF25">
        <v>8.8699999999999992</v>
      </c>
      <c r="AG25">
        <v>42.4</v>
      </c>
      <c r="AH25">
        <v>93.56</v>
      </c>
      <c r="AI25">
        <v>0</v>
      </c>
      <c r="AJ25">
        <v>0</v>
      </c>
      <c r="AK25">
        <v>52.66</v>
      </c>
      <c r="AL25">
        <v>2.33</v>
      </c>
      <c r="AM25">
        <v>0</v>
      </c>
      <c r="AN25">
        <v>0</v>
      </c>
      <c r="AO25">
        <v>0</v>
      </c>
      <c r="AP25">
        <v>4.4800000000000004</v>
      </c>
      <c r="AQ25">
        <v>31.5</v>
      </c>
      <c r="AR25">
        <v>1.66</v>
      </c>
      <c r="AS25">
        <v>4.57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2948.7599999999993</v>
      </c>
    </row>
    <row r="26" spans="1:117">
      <c r="A26" t="s">
        <v>68</v>
      </c>
      <c r="B26">
        <v>0</v>
      </c>
      <c r="C26">
        <v>0</v>
      </c>
      <c r="D26">
        <v>42.84</v>
      </c>
      <c r="E26">
        <v>0</v>
      </c>
      <c r="F26">
        <v>0</v>
      </c>
      <c r="G26">
        <v>70.37</v>
      </c>
      <c r="H26">
        <v>0</v>
      </c>
      <c r="I26">
        <v>22.47</v>
      </c>
      <c r="J26">
        <v>66.849999999999994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411.75</v>
      </c>
      <c r="V26">
        <v>20.8</v>
      </c>
      <c r="W26">
        <v>45.22</v>
      </c>
      <c r="X26">
        <v>98.87</v>
      </c>
      <c r="Y26">
        <v>0</v>
      </c>
      <c r="Z26">
        <v>1.1000000000000001</v>
      </c>
      <c r="AA26">
        <v>0</v>
      </c>
      <c r="AB26">
        <v>3.73</v>
      </c>
      <c r="AC26">
        <v>9.68</v>
      </c>
      <c r="AD26">
        <v>18.27</v>
      </c>
      <c r="AE26">
        <v>16.48</v>
      </c>
      <c r="AF26">
        <v>8.8699999999999992</v>
      </c>
      <c r="AG26">
        <v>42.4</v>
      </c>
      <c r="AH26">
        <v>116.95</v>
      </c>
      <c r="AI26">
        <v>0</v>
      </c>
      <c r="AJ26">
        <v>0</v>
      </c>
      <c r="AK26">
        <v>52.66</v>
      </c>
      <c r="AL26">
        <v>2.33</v>
      </c>
      <c r="AM26">
        <v>0</v>
      </c>
      <c r="AN26">
        <v>0</v>
      </c>
      <c r="AO26">
        <v>0</v>
      </c>
      <c r="AP26">
        <v>4.4800000000000004</v>
      </c>
      <c r="AQ26">
        <v>46.31</v>
      </c>
      <c r="AR26">
        <v>1.66</v>
      </c>
      <c r="AS26">
        <v>4.57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3009.0099999999989</v>
      </c>
    </row>
    <row r="27" spans="1:117">
      <c r="A27" t="s">
        <v>69</v>
      </c>
      <c r="B27">
        <v>0</v>
      </c>
      <c r="C27">
        <v>0</v>
      </c>
      <c r="D27">
        <v>42.84</v>
      </c>
      <c r="E27">
        <v>0</v>
      </c>
      <c r="F27">
        <v>0</v>
      </c>
      <c r="G27">
        <v>70.37</v>
      </c>
      <c r="H27">
        <v>0</v>
      </c>
      <c r="I27">
        <v>22.47</v>
      </c>
      <c r="J27">
        <v>66.849999999999994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411.75</v>
      </c>
      <c r="V27">
        <v>20.8</v>
      </c>
      <c r="W27">
        <v>45.22</v>
      </c>
      <c r="X27">
        <v>98.87</v>
      </c>
      <c r="Y27">
        <v>0</v>
      </c>
      <c r="Z27">
        <v>2.2000000000000002</v>
      </c>
      <c r="AA27">
        <v>11.85</v>
      </c>
      <c r="AB27">
        <v>8</v>
      </c>
      <c r="AC27">
        <v>19.36</v>
      </c>
      <c r="AD27">
        <v>27.4</v>
      </c>
      <c r="AE27">
        <v>32.96</v>
      </c>
      <c r="AF27">
        <v>8.8699999999999992</v>
      </c>
      <c r="AG27">
        <v>42.4</v>
      </c>
      <c r="AH27">
        <v>116.95</v>
      </c>
      <c r="AI27">
        <v>3.82</v>
      </c>
      <c r="AJ27">
        <v>0</v>
      </c>
      <c r="AK27">
        <v>52.66</v>
      </c>
      <c r="AL27">
        <v>2.33</v>
      </c>
      <c r="AM27">
        <v>0</v>
      </c>
      <c r="AN27">
        <v>0</v>
      </c>
      <c r="AO27">
        <v>0</v>
      </c>
      <c r="AP27">
        <v>4.4800000000000004</v>
      </c>
      <c r="AQ27">
        <v>62.24</v>
      </c>
      <c r="AR27">
        <v>1.66</v>
      </c>
      <c r="AS27">
        <v>4.57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3081.2699999999991</v>
      </c>
    </row>
    <row r="28" spans="1:117">
      <c r="A28" t="s">
        <v>70</v>
      </c>
      <c r="B28">
        <v>0</v>
      </c>
      <c r="C28">
        <v>0</v>
      </c>
      <c r="D28">
        <v>42.84</v>
      </c>
      <c r="E28">
        <v>0</v>
      </c>
      <c r="F28">
        <v>0</v>
      </c>
      <c r="G28">
        <v>70.37</v>
      </c>
      <c r="H28">
        <v>0</v>
      </c>
      <c r="I28">
        <v>22.47</v>
      </c>
      <c r="J28">
        <v>66.849999999999994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411.75</v>
      </c>
      <c r="V28">
        <v>20.8</v>
      </c>
      <c r="W28">
        <v>45.22</v>
      </c>
      <c r="X28">
        <v>98.87</v>
      </c>
      <c r="Y28">
        <v>0</v>
      </c>
      <c r="Z28">
        <v>13.04</v>
      </c>
      <c r="AA28">
        <v>28.05</v>
      </c>
      <c r="AB28">
        <v>39.51</v>
      </c>
      <c r="AC28">
        <v>29.06</v>
      </c>
      <c r="AD28">
        <v>36.549999999999997</v>
      </c>
      <c r="AE28">
        <v>49.43</v>
      </c>
      <c r="AF28">
        <v>19.72</v>
      </c>
      <c r="AG28">
        <v>42.4</v>
      </c>
      <c r="AH28">
        <v>140.34</v>
      </c>
      <c r="AI28">
        <v>16.55</v>
      </c>
      <c r="AJ28">
        <v>0</v>
      </c>
      <c r="AK28">
        <v>52.66</v>
      </c>
      <c r="AL28">
        <v>13.95</v>
      </c>
      <c r="AM28">
        <v>5.27</v>
      </c>
      <c r="AN28">
        <v>0</v>
      </c>
      <c r="AO28">
        <v>0</v>
      </c>
      <c r="AP28">
        <v>4.4800000000000004</v>
      </c>
      <c r="AQ28">
        <v>62.24</v>
      </c>
      <c r="AR28">
        <v>1.66</v>
      </c>
      <c r="AS28">
        <v>4.57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3238.9999999999995</v>
      </c>
    </row>
    <row r="29" spans="1:117">
      <c r="A29" t="s">
        <v>71</v>
      </c>
      <c r="B29">
        <v>0</v>
      </c>
      <c r="C29">
        <v>0</v>
      </c>
      <c r="D29">
        <v>42.84</v>
      </c>
      <c r="E29">
        <v>0</v>
      </c>
      <c r="F29">
        <v>0</v>
      </c>
      <c r="G29">
        <v>70.37</v>
      </c>
      <c r="H29">
        <v>0</v>
      </c>
      <c r="I29">
        <v>22.47</v>
      </c>
      <c r="J29">
        <v>66.849999999999994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411.75</v>
      </c>
      <c r="V29">
        <v>20.8</v>
      </c>
      <c r="W29">
        <v>45.22</v>
      </c>
      <c r="X29">
        <v>98.87</v>
      </c>
      <c r="Y29">
        <v>0</v>
      </c>
      <c r="Z29">
        <v>13.04</v>
      </c>
      <c r="AA29">
        <v>42.1</v>
      </c>
      <c r="AB29">
        <v>39.51</v>
      </c>
      <c r="AC29">
        <v>29.06</v>
      </c>
      <c r="AD29">
        <v>36.549999999999997</v>
      </c>
      <c r="AE29">
        <v>49.43</v>
      </c>
      <c r="AF29">
        <v>19.72</v>
      </c>
      <c r="AG29">
        <v>42.4</v>
      </c>
      <c r="AH29">
        <v>140.34</v>
      </c>
      <c r="AI29">
        <v>16.55</v>
      </c>
      <c r="AJ29">
        <v>0</v>
      </c>
      <c r="AK29">
        <v>52.66</v>
      </c>
      <c r="AL29">
        <v>69.72</v>
      </c>
      <c r="AM29">
        <v>10.54</v>
      </c>
      <c r="AN29">
        <v>0</v>
      </c>
      <c r="AO29">
        <v>0</v>
      </c>
      <c r="AP29">
        <v>4.4800000000000004</v>
      </c>
      <c r="AQ29">
        <v>62.24</v>
      </c>
      <c r="AR29">
        <v>1.66</v>
      </c>
      <c r="AS29">
        <v>4.57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3314.0899999999992</v>
      </c>
    </row>
    <row r="30" spans="1:117">
      <c r="A30" t="s">
        <v>72</v>
      </c>
      <c r="B30">
        <v>0</v>
      </c>
      <c r="C30">
        <v>0</v>
      </c>
      <c r="D30">
        <v>42.84</v>
      </c>
      <c r="E30">
        <v>0</v>
      </c>
      <c r="F30">
        <v>0</v>
      </c>
      <c r="G30">
        <v>70.37</v>
      </c>
      <c r="H30">
        <v>0</v>
      </c>
      <c r="I30">
        <v>22.47</v>
      </c>
      <c r="J30">
        <v>66.849999999999994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411.75</v>
      </c>
      <c r="V30">
        <v>20.8</v>
      </c>
      <c r="W30">
        <v>45.22</v>
      </c>
      <c r="X30">
        <v>98.87</v>
      </c>
      <c r="Y30">
        <v>0</v>
      </c>
      <c r="Z30">
        <v>13.04</v>
      </c>
      <c r="AA30">
        <v>42.1</v>
      </c>
      <c r="AB30">
        <v>39.51</v>
      </c>
      <c r="AC30">
        <v>29.06</v>
      </c>
      <c r="AD30">
        <v>36.549999999999997</v>
      </c>
      <c r="AE30">
        <v>49.43</v>
      </c>
      <c r="AF30">
        <v>19.72</v>
      </c>
      <c r="AG30">
        <v>42.4</v>
      </c>
      <c r="AH30">
        <v>140.34</v>
      </c>
      <c r="AI30">
        <v>16.55</v>
      </c>
      <c r="AJ30">
        <v>0</v>
      </c>
      <c r="AK30">
        <v>52.66</v>
      </c>
      <c r="AL30">
        <v>69.72</v>
      </c>
      <c r="AM30">
        <v>10.54</v>
      </c>
      <c r="AN30">
        <v>0</v>
      </c>
      <c r="AO30">
        <v>0</v>
      </c>
      <c r="AP30">
        <v>4.4800000000000004</v>
      </c>
      <c r="AQ30">
        <v>62.24</v>
      </c>
      <c r="AR30">
        <v>1.66</v>
      </c>
      <c r="AS30">
        <v>4.57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3314.0899999999992</v>
      </c>
    </row>
    <row r="31" spans="1:117">
      <c r="A31" t="s">
        <v>73</v>
      </c>
      <c r="B31">
        <v>0</v>
      </c>
      <c r="C31">
        <v>0</v>
      </c>
      <c r="D31">
        <v>42.84</v>
      </c>
      <c r="E31">
        <v>0</v>
      </c>
      <c r="F31">
        <v>0</v>
      </c>
      <c r="G31">
        <v>70.37</v>
      </c>
      <c r="H31">
        <v>0</v>
      </c>
      <c r="I31">
        <v>22.47</v>
      </c>
      <c r="J31">
        <v>66.849999999999994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411.75</v>
      </c>
      <c r="V31">
        <v>20.8</v>
      </c>
      <c r="W31">
        <v>45.22</v>
      </c>
      <c r="X31">
        <v>98.87</v>
      </c>
      <c r="Y31">
        <v>0</v>
      </c>
      <c r="Z31">
        <v>13.04</v>
      </c>
      <c r="AA31">
        <v>39.5</v>
      </c>
      <c r="AB31">
        <v>39.51</v>
      </c>
      <c r="AC31">
        <v>29.06</v>
      </c>
      <c r="AD31">
        <v>36.549999999999997</v>
      </c>
      <c r="AE31">
        <v>49.43</v>
      </c>
      <c r="AF31">
        <v>19.72</v>
      </c>
      <c r="AG31">
        <v>42.4</v>
      </c>
      <c r="AH31">
        <v>140.34</v>
      </c>
      <c r="AI31">
        <v>16.55</v>
      </c>
      <c r="AJ31">
        <v>0</v>
      </c>
      <c r="AK31">
        <v>52.66</v>
      </c>
      <c r="AL31">
        <v>69.72</v>
      </c>
      <c r="AM31">
        <v>10.54</v>
      </c>
      <c r="AN31">
        <v>0</v>
      </c>
      <c r="AO31">
        <v>0</v>
      </c>
      <c r="AP31">
        <v>4.4800000000000004</v>
      </c>
      <c r="AQ31">
        <v>62.24</v>
      </c>
      <c r="AR31">
        <v>1.66</v>
      </c>
      <c r="AS31">
        <v>4.57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3311.4899999999993</v>
      </c>
    </row>
    <row r="32" spans="1:117">
      <c r="A32" t="s">
        <v>74</v>
      </c>
      <c r="B32">
        <v>0</v>
      </c>
      <c r="C32">
        <v>0</v>
      </c>
      <c r="D32">
        <v>42.84</v>
      </c>
      <c r="E32">
        <v>0</v>
      </c>
      <c r="F32">
        <v>0</v>
      </c>
      <c r="G32">
        <v>70.37</v>
      </c>
      <c r="H32">
        <v>0</v>
      </c>
      <c r="I32">
        <v>22.47</v>
      </c>
      <c r="J32">
        <v>66.849999999999994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411.75</v>
      </c>
      <c r="V32">
        <v>20.8</v>
      </c>
      <c r="W32">
        <v>45.22</v>
      </c>
      <c r="X32">
        <v>98.87</v>
      </c>
      <c r="Y32">
        <v>0</v>
      </c>
      <c r="Z32">
        <v>13.04</v>
      </c>
      <c r="AA32">
        <v>28.05</v>
      </c>
      <c r="AB32">
        <v>39.51</v>
      </c>
      <c r="AC32">
        <v>29.06</v>
      </c>
      <c r="AD32">
        <v>36.549999999999997</v>
      </c>
      <c r="AE32">
        <v>49.43</v>
      </c>
      <c r="AF32">
        <v>19.72</v>
      </c>
      <c r="AG32">
        <v>42.4</v>
      </c>
      <c r="AH32">
        <v>140.34</v>
      </c>
      <c r="AI32">
        <v>16.55</v>
      </c>
      <c r="AJ32">
        <v>0</v>
      </c>
      <c r="AK32">
        <v>52.66</v>
      </c>
      <c r="AL32">
        <v>69.72</v>
      </c>
      <c r="AM32">
        <v>5.27</v>
      </c>
      <c r="AN32">
        <v>0</v>
      </c>
      <c r="AO32">
        <v>0</v>
      </c>
      <c r="AP32">
        <v>4.4800000000000004</v>
      </c>
      <c r="AQ32">
        <v>62.24</v>
      </c>
      <c r="AR32">
        <v>1.66</v>
      </c>
      <c r="AS32">
        <v>4.57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3294.7699999999995</v>
      </c>
    </row>
    <row r="33" spans="1:117">
      <c r="A33" t="s">
        <v>75</v>
      </c>
      <c r="B33">
        <v>0</v>
      </c>
      <c r="C33">
        <v>0</v>
      </c>
      <c r="D33">
        <v>42.84</v>
      </c>
      <c r="E33">
        <v>0</v>
      </c>
      <c r="F33">
        <v>0</v>
      </c>
      <c r="G33">
        <v>70.37</v>
      </c>
      <c r="H33">
        <v>0</v>
      </c>
      <c r="I33">
        <v>22.47</v>
      </c>
      <c r="J33">
        <v>66.849999999999994</v>
      </c>
      <c r="K33">
        <v>683.14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411.75</v>
      </c>
      <c r="V33">
        <v>20.8</v>
      </c>
      <c r="W33">
        <v>45.22</v>
      </c>
      <c r="X33">
        <v>98.87</v>
      </c>
      <c r="Y33">
        <v>0</v>
      </c>
      <c r="Z33">
        <v>1.1000000000000001</v>
      </c>
      <c r="AA33">
        <v>11.85</v>
      </c>
      <c r="AB33">
        <v>4</v>
      </c>
      <c r="AC33">
        <v>19.36</v>
      </c>
      <c r="AD33">
        <v>27.4</v>
      </c>
      <c r="AE33">
        <v>32.96</v>
      </c>
      <c r="AF33">
        <v>8.8699999999999992</v>
      </c>
      <c r="AG33">
        <v>42.4</v>
      </c>
      <c r="AH33">
        <v>116.95</v>
      </c>
      <c r="AI33">
        <v>16.55</v>
      </c>
      <c r="AJ33">
        <v>0</v>
      </c>
      <c r="AK33">
        <v>52.66</v>
      </c>
      <c r="AL33">
        <v>13.95</v>
      </c>
      <c r="AM33">
        <v>0</v>
      </c>
      <c r="AN33">
        <v>0</v>
      </c>
      <c r="AO33">
        <v>0</v>
      </c>
      <c r="AP33">
        <v>4.4800000000000004</v>
      </c>
      <c r="AQ33">
        <v>46.31</v>
      </c>
      <c r="AR33">
        <v>35.33</v>
      </c>
      <c r="AS33">
        <v>4.57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3118.2599999999993</v>
      </c>
    </row>
    <row r="34" spans="1:117">
      <c r="A34" t="s">
        <v>76</v>
      </c>
      <c r="B34">
        <v>0</v>
      </c>
      <c r="C34">
        <v>0</v>
      </c>
      <c r="D34">
        <v>42.84</v>
      </c>
      <c r="E34">
        <v>0</v>
      </c>
      <c r="F34">
        <v>0</v>
      </c>
      <c r="G34">
        <v>70.37</v>
      </c>
      <c r="H34">
        <v>0</v>
      </c>
      <c r="I34">
        <v>22.47</v>
      </c>
      <c r="J34">
        <v>66.849999999999994</v>
      </c>
      <c r="K34">
        <v>683.14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411.75</v>
      </c>
      <c r="V34">
        <v>20.8</v>
      </c>
      <c r="W34">
        <v>45.22</v>
      </c>
      <c r="X34">
        <v>98.87</v>
      </c>
      <c r="Y34">
        <v>0</v>
      </c>
      <c r="Z34">
        <v>0</v>
      </c>
      <c r="AA34">
        <v>0</v>
      </c>
      <c r="AB34">
        <v>0</v>
      </c>
      <c r="AC34">
        <v>9.68</v>
      </c>
      <c r="AD34">
        <v>18.27</v>
      </c>
      <c r="AE34">
        <v>16.48</v>
      </c>
      <c r="AF34">
        <v>8.8699999999999992</v>
      </c>
      <c r="AG34">
        <v>42.4</v>
      </c>
      <c r="AH34">
        <v>93.56</v>
      </c>
      <c r="AI34">
        <v>3.56</v>
      </c>
      <c r="AJ34">
        <v>0</v>
      </c>
      <c r="AK34">
        <v>52.66</v>
      </c>
      <c r="AL34">
        <v>2.33</v>
      </c>
      <c r="AM34">
        <v>0</v>
      </c>
      <c r="AN34">
        <v>0</v>
      </c>
      <c r="AO34">
        <v>0</v>
      </c>
      <c r="AP34">
        <v>4.4800000000000004</v>
      </c>
      <c r="AQ34">
        <v>31.5</v>
      </c>
      <c r="AR34">
        <v>35.33</v>
      </c>
      <c r="AS34">
        <v>4.57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3003.2099999999991</v>
      </c>
    </row>
    <row r="35" spans="1:117">
      <c r="A35" t="s">
        <v>77</v>
      </c>
      <c r="B35">
        <v>0</v>
      </c>
      <c r="C35">
        <v>0</v>
      </c>
      <c r="D35">
        <v>42.63</v>
      </c>
      <c r="E35">
        <v>0</v>
      </c>
      <c r="F35">
        <v>0</v>
      </c>
      <c r="G35">
        <v>70.37</v>
      </c>
      <c r="H35">
        <v>0</v>
      </c>
      <c r="I35">
        <v>22.47</v>
      </c>
      <c r="J35">
        <v>66.849999999999994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418.77</v>
      </c>
      <c r="V35">
        <v>20.8</v>
      </c>
      <c r="W35">
        <v>45.22</v>
      </c>
      <c r="X35">
        <v>98.87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9.1300000000000008</v>
      </c>
      <c r="AE35">
        <v>16.48</v>
      </c>
      <c r="AF35">
        <v>8.8699999999999992</v>
      </c>
      <c r="AG35">
        <v>42.4</v>
      </c>
      <c r="AH35">
        <v>70.17</v>
      </c>
      <c r="AI35">
        <v>0</v>
      </c>
      <c r="AJ35">
        <v>0</v>
      </c>
      <c r="AK35">
        <v>52.66</v>
      </c>
      <c r="AL35">
        <v>2.33</v>
      </c>
      <c r="AM35">
        <v>0</v>
      </c>
      <c r="AN35">
        <v>0</v>
      </c>
      <c r="AO35">
        <v>0</v>
      </c>
      <c r="AP35">
        <v>4.4800000000000004</v>
      </c>
      <c r="AQ35">
        <v>15.75</v>
      </c>
      <c r="AR35">
        <v>3.86</v>
      </c>
      <c r="AS35">
        <v>4.57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2917.0299999999997</v>
      </c>
    </row>
    <row r="36" spans="1:117">
      <c r="A36" t="s">
        <v>78</v>
      </c>
      <c r="B36">
        <v>0</v>
      </c>
      <c r="C36">
        <v>0</v>
      </c>
      <c r="D36">
        <v>42.63</v>
      </c>
      <c r="E36">
        <v>0</v>
      </c>
      <c r="F36">
        <v>0</v>
      </c>
      <c r="G36">
        <v>70.37</v>
      </c>
      <c r="H36">
        <v>0</v>
      </c>
      <c r="I36">
        <v>22.47</v>
      </c>
      <c r="J36">
        <v>66.849999999999994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418.77</v>
      </c>
      <c r="V36">
        <v>20.8</v>
      </c>
      <c r="W36">
        <v>45.22</v>
      </c>
      <c r="X36">
        <v>98.87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16.48</v>
      </c>
      <c r="AF36">
        <v>8.8699999999999992</v>
      </c>
      <c r="AG36">
        <v>42.4</v>
      </c>
      <c r="AH36">
        <v>40.909999999999997</v>
      </c>
      <c r="AI36">
        <v>0</v>
      </c>
      <c r="AJ36">
        <v>0</v>
      </c>
      <c r="AK36">
        <v>52.66</v>
      </c>
      <c r="AL36">
        <v>2.33</v>
      </c>
      <c r="AM36">
        <v>0</v>
      </c>
      <c r="AN36">
        <v>0</v>
      </c>
      <c r="AO36">
        <v>0</v>
      </c>
      <c r="AP36">
        <v>4.4800000000000004</v>
      </c>
      <c r="AQ36">
        <v>15.75</v>
      </c>
      <c r="AR36">
        <v>1.33</v>
      </c>
      <c r="AS36">
        <v>4.57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2876.1099999999992</v>
      </c>
    </row>
    <row r="37" spans="1:117">
      <c r="A37" t="s">
        <v>79</v>
      </c>
      <c r="B37">
        <v>0</v>
      </c>
      <c r="C37">
        <v>0</v>
      </c>
      <c r="D37">
        <v>42.63</v>
      </c>
      <c r="E37">
        <v>0</v>
      </c>
      <c r="F37">
        <v>0</v>
      </c>
      <c r="G37">
        <v>70.37</v>
      </c>
      <c r="H37">
        <v>0</v>
      </c>
      <c r="I37">
        <v>22.47</v>
      </c>
      <c r="J37">
        <v>66.849999999999994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418.77</v>
      </c>
      <c r="V37">
        <v>20.8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16.48</v>
      </c>
      <c r="AF37">
        <v>8.8699999999999992</v>
      </c>
      <c r="AG37">
        <v>42.4</v>
      </c>
      <c r="AH37">
        <v>23.39</v>
      </c>
      <c r="AI37">
        <v>0</v>
      </c>
      <c r="AJ37">
        <v>0</v>
      </c>
      <c r="AK37">
        <v>52.66</v>
      </c>
      <c r="AL37">
        <v>2.33</v>
      </c>
      <c r="AM37">
        <v>0</v>
      </c>
      <c r="AN37">
        <v>0</v>
      </c>
      <c r="AO37">
        <v>0</v>
      </c>
      <c r="AP37">
        <v>4.4800000000000004</v>
      </c>
      <c r="AQ37">
        <v>0</v>
      </c>
      <c r="AR37">
        <v>1.33</v>
      </c>
      <c r="AS37">
        <v>4.57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2842.8399999999992</v>
      </c>
    </row>
    <row r="38" spans="1:117">
      <c r="A38" t="s">
        <v>80</v>
      </c>
      <c r="B38">
        <v>0</v>
      </c>
      <c r="C38">
        <v>0</v>
      </c>
      <c r="D38">
        <v>42.63</v>
      </c>
      <c r="E38">
        <v>0</v>
      </c>
      <c r="F38">
        <v>0</v>
      </c>
      <c r="G38">
        <v>70.37</v>
      </c>
      <c r="H38">
        <v>0</v>
      </c>
      <c r="I38">
        <v>22.47</v>
      </c>
      <c r="J38">
        <v>66.849999999999994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418.77</v>
      </c>
      <c r="V38">
        <v>20.8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16.48</v>
      </c>
      <c r="AF38">
        <v>8.8699999999999992</v>
      </c>
      <c r="AG38">
        <v>42.4</v>
      </c>
      <c r="AH38">
        <v>0</v>
      </c>
      <c r="AI38">
        <v>0</v>
      </c>
      <c r="AJ38">
        <v>0</v>
      </c>
      <c r="AK38">
        <v>52.66</v>
      </c>
      <c r="AL38">
        <v>2.33</v>
      </c>
      <c r="AM38">
        <v>0</v>
      </c>
      <c r="AN38">
        <v>0</v>
      </c>
      <c r="AO38">
        <v>0</v>
      </c>
      <c r="AP38">
        <v>4.4800000000000004</v>
      </c>
      <c r="AQ38">
        <v>0</v>
      </c>
      <c r="AR38">
        <v>1.33</v>
      </c>
      <c r="AS38">
        <v>4.57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2819.4499999999994</v>
      </c>
    </row>
    <row r="39" spans="1:117">
      <c r="A39" t="s">
        <v>81</v>
      </c>
      <c r="B39">
        <v>0</v>
      </c>
      <c r="C39">
        <v>0</v>
      </c>
      <c r="D39">
        <v>42.42</v>
      </c>
      <c r="E39">
        <v>0</v>
      </c>
      <c r="F39">
        <v>0</v>
      </c>
      <c r="G39">
        <v>70.37</v>
      </c>
      <c r="H39">
        <v>0</v>
      </c>
      <c r="I39">
        <v>22.47</v>
      </c>
      <c r="J39">
        <v>66.849999999999994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123.75</v>
      </c>
      <c r="Q39">
        <v>20.56</v>
      </c>
      <c r="R39">
        <v>21.19</v>
      </c>
      <c r="S39">
        <v>26.39</v>
      </c>
      <c r="T39">
        <v>0</v>
      </c>
      <c r="U39">
        <v>418.77</v>
      </c>
      <c r="V39">
        <v>20.8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42.4</v>
      </c>
      <c r="AH39">
        <v>0</v>
      </c>
      <c r="AI39">
        <v>0</v>
      </c>
      <c r="AJ39">
        <v>0</v>
      </c>
      <c r="AK39">
        <v>52.66</v>
      </c>
      <c r="AL39">
        <v>2.33</v>
      </c>
      <c r="AM39">
        <v>0</v>
      </c>
      <c r="AN39">
        <v>0</v>
      </c>
      <c r="AO39">
        <v>0</v>
      </c>
      <c r="AP39">
        <v>4.4800000000000004</v>
      </c>
      <c r="AQ39">
        <v>0</v>
      </c>
      <c r="AR39">
        <v>1.33</v>
      </c>
      <c r="AS39">
        <v>4.57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2803.3099999999995</v>
      </c>
    </row>
    <row r="40" spans="1:117">
      <c r="A40" t="s">
        <v>82</v>
      </c>
      <c r="B40">
        <v>0</v>
      </c>
      <c r="C40">
        <v>0</v>
      </c>
      <c r="D40">
        <v>42.42</v>
      </c>
      <c r="E40">
        <v>0</v>
      </c>
      <c r="F40">
        <v>0</v>
      </c>
      <c r="G40">
        <v>70.37</v>
      </c>
      <c r="H40">
        <v>0</v>
      </c>
      <c r="I40">
        <v>22.47</v>
      </c>
      <c r="J40">
        <v>66.849999999999994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104.16</v>
      </c>
      <c r="Q40">
        <v>20.56</v>
      </c>
      <c r="R40">
        <v>21.19</v>
      </c>
      <c r="S40">
        <v>26.39</v>
      </c>
      <c r="T40">
        <v>0</v>
      </c>
      <c r="U40">
        <v>418.77</v>
      </c>
      <c r="V40">
        <v>20.8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42.4</v>
      </c>
      <c r="AH40">
        <v>0</v>
      </c>
      <c r="AI40">
        <v>0</v>
      </c>
      <c r="AJ40">
        <v>0</v>
      </c>
      <c r="AK40">
        <v>52.66</v>
      </c>
      <c r="AL40">
        <v>2.33</v>
      </c>
      <c r="AM40">
        <v>0</v>
      </c>
      <c r="AN40">
        <v>0</v>
      </c>
      <c r="AO40">
        <v>0</v>
      </c>
      <c r="AP40">
        <v>4.4800000000000004</v>
      </c>
      <c r="AQ40">
        <v>0</v>
      </c>
      <c r="AR40">
        <v>1.33</v>
      </c>
      <c r="AS40">
        <v>4.57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2783.72</v>
      </c>
    </row>
    <row r="41" spans="1:117">
      <c r="A41" t="s">
        <v>83</v>
      </c>
      <c r="B41">
        <v>0</v>
      </c>
      <c r="C41">
        <v>0</v>
      </c>
      <c r="D41">
        <v>42.42</v>
      </c>
      <c r="E41">
        <v>0</v>
      </c>
      <c r="F41">
        <v>0</v>
      </c>
      <c r="G41">
        <v>70.37</v>
      </c>
      <c r="H41">
        <v>0</v>
      </c>
      <c r="I41">
        <v>22.47</v>
      </c>
      <c r="J41">
        <v>66.849999999999994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104.16</v>
      </c>
      <c r="Q41">
        <v>20.56</v>
      </c>
      <c r="R41">
        <v>21.19</v>
      </c>
      <c r="S41">
        <v>26.39</v>
      </c>
      <c r="T41">
        <v>0</v>
      </c>
      <c r="U41">
        <v>418.77</v>
      </c>
      <c r="V41">
        <v>20.8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42.4</v>
      </c>
      <c r="AH41">
        <v>0</v>
      </c>
      <c r="AI41">
        <v>0</v>
      </c>
      <c r="AJ41">
        <v>0</v>
      </c>
      <c r="AK41">
        <v>52.66</v>
      </c>
      <c r="AL41">
        <v>2.33</v>
      </c>
      <c r="AM41">
        <v>0</v>
      </c>
      <c r="AN41">
        <v>0</v>
      </c>
      <c r="AO41">
        <v>0</v>
      </c>
      <c r="AP41">
        <v>4.4800000000000004</v>
      </c>
      <c r="AQ41">
        <v>0</v>
      </c>
      <c r="AR41">
        <v>35.33</v>
      </c>
      <c r="AS41">
        <v>18.829999999999998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2831.9799999999996</v>
      </c>
    </row>
    <row r="42" spans="1:117">
      <c r="A42" t="s">
        <v>84</v>
      </c>
      <c r="B42">
        <v>0</v>
      </c>
      <c r="C42">
        <v>0</v>
      </c>
      <c r="D42">
        <v>42.42</v>
      </c>
      <c r="E42">
        <v>0</v>
      </c>
      <c r="F42">
        <v>0</v>
      </c>
      <c r="G42">
        <v>70.37</v>
      </c>
      <c r="H42">
        <v>0</v>
      </c>
      <c r="I42">
        <v>22.47</v>
      </c>
      <c r="J42">
        <v>66.849999999999994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104.16</v>
      </c>
      <c r="Q42">
        <v>20.56</v>
      </c>
      <c r="R42">
        <v>21.19</v>
      </c>
      <c r="S42">
        <v>26.39</v>
      </c>
      <c r="T42">
        <v>0</v>
      </c>
      <c r="U42">
        <v>418.77</v>
      </c>
      <c r="V42">
        <v>20.8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42.4</v>
      </c>
      <c r="AH42">
        <v>0</v>
      </c>
      <c r="AI42">
        <v>0</v>
      </c>
      <c r="AJ42">
        <v>0</v>
      </c>
      <c r="AK42">
        <v>52.66</v>
      </c>
      <c r="AL42">
        <v>2.33</v>
      </c>
      <c r="AM42">
        <v>0</v>
      </c>
      <c r="AN42">
        <v>0</v>
      </c>
      <c r="AO42">
        <v>0</v>
      </c>
      <c r="AP42">
        <v>4.4800000000000004</v>
      </c>
      <c r="AQ42">
        <v>0</v>
      </c>
      <c r="AR42">
        <v>35.33</v>
      </c>
      <c r="AS42">
        <v>18.829999999999998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2831.9799999999996</v>
      </c>
    </row>
    <row r="43" spans="1:117">
      <c r="A43" t="s">
        <v>85</v>
      </c>
      <c r="B43">
        <v>0</v>
      </c>
      <c r="C43">
        <v>0</v>
      </c>
      <c r="D43">
        <v>42</v>
      </c>
      <c r="E43">
        <v>0</v>
      </c>
      <c r="F43">
        <v>0</v>
      </c>
      <c r="G43">
        <v>70.37</v>
      </c>
      <c r="H43">
        <v>0</v>
      </c>
      <c r="I43">
        <v>22.47</v>
      </c>
      <c r="J43">
        <v>66.849999999999994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104.16</v>
      </c>
      <c r="Q43">
        <v>20.56</v>
      </c>
      <c r="R43">
        <v>21.19</v>
      </c>
      <c r="S43">
        <v>26.39</v>
      </c>
      <c r="T43">
        <v>0</v>
      </c>
      <c r="U43">
        <v>418.77</v>
      </c>
      <c r="V43">
        <v>20.8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42.4</v>
      </c>
      <c r="AH43">
        <v>0</v>
      </c>
      <c r="AI43">
        <v>0</v>
      </c>
      <c r="AJ43">
        <v>0</v>
      </c>
      <c r="AK43">
        <v>52.66</v>
      </c>
      <c r="AL43">
        <v>2.33</v>
      </c>
      <c r="AM43">
        <v>0</v>
      </c>
      <c r="AN43">
        <v>0</v>
      </c>
      <c r="AO43">
        <v>0</v>
      </c>
      <c r="AP43">
        <v>4.4800000000000004</v>
      </c>
      <c r="AQ43">
        <v>0</v>
      </c>
      <c r="AR43">
        <v>6.63</v>
      </c>
      <c r="AS43">
        <v>18.829999999999998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2802.8599999999997</v>
      </c>
    </row>
    <row r="44" spans="1:117">
      <c r="A44" t="s">
        <v>86</v>
      </c>
      <c r="B44">
        <v>0</v>
      </c>
      <c r="C44">
        <v>0</v>
      </c>
      <c r="D44">
        <v>42</v>
      </c>
      <c r="E44">
        <v>0</v>
      </c>
      <c r="F44">
        <v>0</v>
      </c>
      <c r="G44">
        <v>70.37</v>
      </c>
      <c r="H44">
        <v>0</v>
      </c>
      <c r="I44">
        <v>22.47</v>
      </c>
      <c r="J44">
        <v>66.849999999999994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104.16</v>
      </c>
      <c r="Q44">
        <v>20.56</v>
      </c>
      <c r="R44">
        <v>21.19</v>
      </c>
      <c r="S44">
        <v>26.39</v>
      </c>
      <c r="T44">
        <v>0</v>
      </c>
      <c r="U44">
        <v>418.77</v>
      </c>
      <c r="V44">
        <v>20.8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42.4</v>
      </c>
      <c r="AH44">
        <v>0</v>
      </c>
      <c r="AI44">
        <v>0</v>
      </c>
      <c r="AJ44">
        <v>0</v>
      </c>
      <c r="AK44">
        <v>52.66</v>
      </c>
      <c r="AL44">
        <v>2.33</v>
      </c>
      <c r="AM44">
        <v>0</v>
      </c>
      <c r="AN44">
        <v>0</v>
      </c>
      <c r="AO44">
        <v>0</v>
      </c>
      <c r="AP44">
        <v>4.4800000000000004</v>
      </c>
      <c r="AQ44">
        <v>0</v>
      </c>
      <c r="AR44">
        <v>6.63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2802.8599999999997</v>
      </c>
    </row>
    <row r="45" spans="1:117">
      <c r="A45" t="s">
        <v>87</v>
      </c>
      <c r="B45">
        <v>0</v>
      </c>
      <c r="C45">
        <v>0</v>
      </c>
      <c r="D45">
        <v>42</v>
      </c>
      <c r="E45">
        <v>0</v>
      </c>
      <c r="F45">
        <v>0</v>
      </c>
      <c r="G45">
        <v>70.37</v>
      </c>
      <c r="H45">
        <v>0</v>
      </c>
      <c r="I45">
        <v>22.47</v>
      </c>
      <c r="J45">
        <v>66.849999999999994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104.16</v>
      </c>
      <c r="Q45">
        <v>20.56</v>
      </c>
      <c r="R45">
        <v>21.19</v>
      </c>
      <c r="S45">
        <v>26.39</v>
      </c>
      <c r="T45">
        <v>0</v>
      </c>
      <c r="U45">
        <v>418.77</v>
      </c>
      <c r="V45">
        <v>20.8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42.4</v>
      </c>
      <c r="AH45">
        <v>0</v>
      </c>
      <c r="AI45">
        <v>0</v>
      </c>
      <c r="AJ45">
        <v>0</v>
      </c>
      <c r="AK45">
        <v>52.66</v>
      </c>
      <c r="AL45">
        <v>2.33</v>
      </c>
      <c r="AM45">
        <v>0</v>
      </c>
      <c r="AN45">
        <v>0</v>
      </c>
      <c r="AO45">
        <v>0</v>
      </c>
      <c r="AP45">
        <v>4.4800000000000004</v>
      </c>
      <c r="AQ45">
        <v>0</v>
      </c>
      <c r="AR45">
        <v>3.31</v>
      </c>
      <c r="AS45">
        <v>7.4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2788.1099999999997</v>
      </c>
    </row>
    <row r="46" spans="1:117">
      <c r="A46" t="s">
        <v>88</v>
      </c>
      <c r="B46">
        <v>0</v>
      </c>
      <c r="C46">
        <v>0</v>
      </c>
      <c r="D46">
        <v>42</v>
      </c>
      <c r="E46">
        <v>0</v>
      </c>
      <c r="F46">
        <v>0</v>
      </c>
      <c r="G46">
        <v>70.37</v>
      </c>
      <c r="H46">
        <v>0</v>
      </c>
      <c r="I46">
        <v>22.47</v>
      </c>
      <c r="J46">
        <v>66.849999999999994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104.16</v>
      </c>
      <c r="Q46">
        <v>20.56</v>
      </c>
      <c r="R46">
        <v>21.19</v>
      </c>
      <c r="S46">
        <v>26.39</v>
      </c>
      <c r="T46">
        <v>0</v>
      </c>
      <c r="U46">
        <v>418.77</v>
      </c>
      <c r="V46">
        <v>20.8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42.4</v>
      </c>
      <c r="AH46">
        <v>0</v>
      </c>
      <c r="AI46">
        <v>0</v>
      </c>
      <c r="AJ46">
        <v>0</v>
      </c>
      <c r="AK46">
        <v>52.66</v>
      </c>
      <c r="AL46">
        <v>2.33</v>
      </c>
      <c r="AM46">
        <v>0</v>
      </c>
      <c r="AN46">
        <v>0</v>
      </c>
      <c r="AO46">
        <v>0</v>
      </c>
      <c r="AP46">
        <v>4.4800000000000004</v>
      </c>
      <c r="AQ46">
        <v>0</v>
      </c>
      <c r="AR46">
        <v>3.31</v>
      </c>
      <c r="AS46">
        <v>7.4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2788.1099999999997</v>
      </c>
    </row>
    <row r="47" spans="1:117">
      <c r="A47" t="s">
        <v>89</v>
      </c>
      <c r="B47">
        <v>0</v>
      </c>
      <c r="C47">
        <v>0</v>
      </c>
      <c r="D47">
        <v>42</v>
      </c>
      <c r="E47">
        <v>0</v>
      </c>
      <c r="F47">
        <v>0</v>
      </c>
      <c r="G47">
        <v>70.37</v>
      </c>
      <c r="H47">
        <v>0</v>
      </c>
      <c r="I47">
        <v>22.47</v>
      </c>
      <c r="J47">
        <v>66.849999999999994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104.16</v>
      </c>
      <c r="Q47">
        <v>20.56</v>
      </c>
      <c r="R47">
        <v>21.19</v>
      </c>
      <c r="S47">
        <v>26.39</v>
      </c>
      <c r="T47">
        <v>0</v>
      </c>
      <c r="U47">
        <v>418.77</v>
      </c>
      <c r="V47">
        <v>20.8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42.4</v>
      </c>
      <c r="AH47">
        <v>0</v>
      </c>
      <c r="AI47">
        <v>0</v>
      </c>
      <c r="AJ47">
        <v>0</v>
      </c>
      <c r="AK47">
        <v>52.66</v>
      </c>
      <c r="AL47">
        <v>2.33</v>
      </c>
      <c r="AM47">
        <v>0</v>
      </c>
      <c r="AN47">
        <v>0</v>
      </c>
      <c r="AO47">
        <v>0</v>
      </c>
      <c r="AP47">
        <v>4.4800000000000004</v>
      </c>
      <c r="AQ47">
        <v>0</v>
      </c>
      <c r="AR47">
        <v>5.52</v>
      </c>
      <c r="AS47">
        <v>7.4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2790.3199999999997</v>
      </c>
    </row>
    <row r="48" spans="1:117">
      <c r="A48" t="s">
        <v>90</v>
      </c>
      <c r="B48">
        <v>0</v>
      </c>
      <c r="C48">
        <v>0</v>
      </c>
      <c r="D48">
        <v>42</v>
      </c>
      <c r="E48">
        <v>0</v>
      </c>
      <c r="F48">
        <v>0</v>
      </c>
      <c r="G48">
        <v>70.37</v>
      </c>
      <c r="H48">
        <v>0</v>
      </c>
      <c r="I48">
        <v>22.47</v>
      </c>
      <c r="J48">
        <v>66.849999999999994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104.16</v>
      </c>
      <c r="Q48">
        <v>20.56</v>
      </c>
      <c r="R48">
        <v>21.19</v>
      </c>
      <c r="S48">
        <v>26.39</v>
      </c>
      <c r="T48">
        <v>0</v>
      </c>
      <c r="U48">
        <v>418.77</v>
      </c>
      <c r="V48">
        <v>20.8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42.4</v>
      </c>
      <c r="AH48">
        <v>0</v>
      </c>
      <c r="AI48">
        <v>0</v>
      </c>
      <c r="AJ48">
        <v>0</v>
      </c>
      <c r="AK48">
        <v>52.66</v>
      </c>
      <c r="AL48">
        <v>2.33</v>
      </c>
      <c r="AM48">
        <v>0</v>
      </c>
      <c r="AN48">
        <v>0</v>
      </c>
      <c r="AO48">
        <v>0</v>
      </c>
      <c r="AP48">
        <v>4.4800000000000004</v>
      </c>
      <c r="AQ48">
        <v>0</v>
      </c>
      <c r="AR48">
        <v>36.43</v>
      </c>
      <c r="AS48">
        <v>7.4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2821.2299999999996</v>
      </c>
    </row>
    <row r="49" spans="1:117">
      <c r="A49" t="s">
        <v>91</v>
      </c>
      <c r="B49">
        <v>0</v>
      </c>
      <c r="C49">
        <v>0</v>
      </c>
      <c r="D49">
        <v>42</v>
      </c>
      <c r="E49">
        <v>0</v>
      </c>
      <c r="F49">
        <v>0</v>
      </c>
      <c r="G49">
        <v>70.37</v>
      </c>
      <c r="H49">
        <v>0</v>
      </c>
      <c r="I49">
        <v>22.47</v>
      </c>
      <c r="J49">
        <v>66.849999999999994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104.16</v>
      </c>
      <c r="Q49">
        <v>20.56</v>
      </c>
      <c r="R49">
        <v>21.19</v>
      </c>
      <c r="S49">
        <v>26.39</v>
      </c>
      <c r="T49">
        <v>0</v>
      </c>
      <c r="U49">
        <v>418.77</v>
      </c>
      <c r="V49">
        <v>20.8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42.4</v>
      </c>
      <c r="AH49">
        <v>0</v>
      </c>
      <c r="AI49">
        <v>0</v>
      </c>
      <c r="AJ49">
        <v>0</v>
      </c>
      <c r="AK49">
        <v>52.66</v>
      </c>
      <c r="AL49">
        <v>2.33</v>
      </c>
      <c r="AM49">
        <v>0</v>
      </c>
      <c r="AN49">
        <v>0</v>
      </c>
      <c r="AO49">
        <v>0</v>
      </c>
      <c r="AP49">
        <v>10.25</v>
      </c>
      <c r="AQ49">
        <v>0</v>
      </c>
      <c r="AR49">
        <v>36.43</v>
      </c>
      <c r="AS49">
        <v>4.57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2824.1699999999996</v>
      </c>
    </row>
    <row r="50" spans="1:117">
      <c r="A50" t="s">
        <v>92</v>
      </c>
      <c r="B50">
        <v>0</v>
      </c>
      <c r="C50">
        <v>0</v>
      </c>
      <c r="D50">
        <v>42</v>
      </c>
      <c r="E50">
        <v>0</v>
      </c>
      <c r="F50">
        <v>0</v>
      </c>
      <c r="G50">
        <v>70.37</v>
      </c>
      <c r="H50">
        <v>0</v>
      </c>
      <c r="I50">
        <v>22.47</v>
      </c>
      <c r="J50">
        <v>66.849999999999994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104.16</v>
      </c>
      <c r="Q50">
        <v>20.56</v>
      </c>
      <c r="R50">
        <v>21.19</v>
      </c>
      <c r="S50">
        <v>26.39</v>
      </c>
      <c r="T50">
        <v>0</v>
      </c>
      <c r="U50">
        <v>418.77</v>
      </c>
      <c r="V50">
        <v>20.8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42.4</v>
      </c>
      <c r="AH50">
        <v>0</v>
      </c>
      <c r="AI50">
        <v>0</v>
      </c>
      <c r="AJ50">
        <v>0</v>
      </c>
      <c r="AK50">
        <v>52.66</v>
      </c>
      <c r="AL50">
        <v>2.33</v>
      </c>
      <c r="AM50">
        <v>0</v>
      </c>
      <c r="AN50">
        <v>0</v>
      </c>
      <c r="AO50">
        <v>0</v>
      </c>
      <c r="AP50">
        <v>4.4800000000000004</v>
      </c>
      <c r="AQ50">
        <v>0</v>
      </c>
      <c r="AR50">
        <v>5.52</v>
      </c>
      <c r="AS50">
        <v>4.57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2787.49</v>
      </c>
    </row>
    <row r="51" spans="1:117">
      <c r="A51" t="s">
        <v>93</v>
      </c>
      <c r="B51">
        <v>0</v>
      </c>
      <c r="C51">
        <v>0</v>
      </c>
      <c r="D51">
        <v>41.37</v>
      </c>
      <c r="E51">
        <v>0</v>
      </c>
      <c r="F51">
        <v>0</v>
      </c>
      <c r="G51">
        <v>70.37</v>
      </c>
      <c r="H51">
        <v>0</v>
      </c>
      <c r="I51">
        <v>22.47</v>
      </c>
      <c r="J51">
        <v>66.849999999999994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104.16</v>
      </c>
      <c r="Q51">
        <v>20.56</v>
      </c>
      <c r="R51">
        <v>21.19</v>
      </c>
      <c r="S51">
        <v>26.39</v>
      </c>
      <c r="T51">
        <v>0</v>
      </c>
      <c r="U51">
        <v>418.77</v>
      </c>
      <c r="V51">
        <v>20.8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42.4</v>
      </c>
      <c r="AH51">
        <v>0</v>
      </c>
      <c r="AI51">
        <v>0</v>
      </c>
      <c r="AJ51">
        <v>0</v>
      </c>
      <c r="AK51">
        <v>52.66</v>
      </c>
      <c r="AL51">
        <v>12.78</v>
      </c>
      <c r="AM51">
        <v>0</v>
      </c>
      <c r="AN51">
        <v>0</v>
      </c>
      <c r="AO51">
        <v>0</v>
      </c>
      <c r="AP51">
        <v>4.4800000000000004</v>
      </c>
      <c r="AQ51">
        <v>0</v>
      </c>
      <c r="AR51">
        <v>3.86</v>
      </c>
      <c r="AS51">
        <v>7.4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2798.48</v>
      </c>
    </row>
    <row r="52" spans="1:117">
      <c r="A52" t="s">
        <v>94</v>
      </c>
      <c r="B52">
        <v>0</v>
      </c>
      <c r="C52">
        <v>0</v>
      </c>
      <c r="D52">
        <v>41.37</v>
      </c>
      <c r="E52">
        <v>0</v>
      </c>
      <c r="F52">
        <v>0</v>
      </c>
      <c r="G52">
        <v>70.37</v>
      </c>
      <c r="H52">
        <v>0</v>
      </c>
      <c r="I52">
        <v>22.47</v>
      </c>
      <c r="J52">
        <v>66.849999999999994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104.16</v>
      </c>
      <c r="Q52">
        <v>20.56</v>
      </c>
      <c r="R52">
        <v>21.19</v>
      </c>
      <c r="S52">
        <v>26.39</v>
      </c>
      <c r="T52">
        <v>0</v>
      </c>
      <c r="U52">
        <v>418.77</v>
      </c>
      <c r="V52">
        <v>20.8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42.4</v>
      </c>
      <c r="AH52">
        <v>0</v>
      </c>
      <c r="AI52">
        <v>0</v>
      </c>
      <c r="AJ52">
        <v>0</v>
      </c>
      <c r="AK52">
        <v>52.66</v>
      </c>
      <c r="AL52">
        <v>12.78</v>
      </c>
      <c r="AM52">
        <v>0</v>
      </c>
      <c r="AN52">
        <v>0</v>
      </c>
      <c r="AO52">
        <v>0</v>
      </c>
      <c r="AP52">
        <v>4.4800000000000004</v>
      </c>
      <c r="AQ52">
        <v>0</v>
      </c>
      <c r="AR52">
        <v>2.76</v>
      </c>
      <c r="AS52">
        <v>7.4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2797.38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70.37</v>
      </c>
      <c r="H53">
        <v>0</v>
      </c>
      <c r="I53">
        <v>22.47</v>
      </c>
      <c r="J53">
        <v>66.849999999999994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104.16</v>
      </c>
      <c r="Q53">
        <v>20.56</v>
      </c>
      <c r="R53">
        <v>21.19</v>
      </c>
      <c r="S53">
        <v>26.39</v>
      </c>
      <c r="T53">
        <v>0</v>
      </c>
      <c r="U53">
        <v>418.77</v>
      </c>
      <c r="V53">
        <v>20.8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42.4</v>
      </c>
      <c r="AH53">
        <v>0</v>
      </c>
      <c r="AI53">
        <v>0</v>
      </c>
      <c r="AJ53">
        <v>0</v>
      </c>
      <c r="AK53">
        <v>52.66</v>
      </c>
      <c r="AL53">
        <v>12.78</v>
      </c>
      <c r="AM53">
        <v>0</v>
      </c>
      <c r="AN53">
        <v>0</v>
      </c>
      <c r="AO53">
        <v>0</v>
      </c>
      <c r="AP53">
        <v>4.4800000000000004</v>
      </c>
      <c r="AQ53">
        <v>0</v>
      </c>
      <c r="AR53">
        <v>6.63</v>
      </c>
      <c r="AS53">
        <v>7.4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2801.25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70.37</v>
      </c>
      <c r="H54">
        <v>0</v>
      </c>
      <c r="I54">
        <v>22.47</v>
      </c>
      <c r="J54">
        <v>66.849999999999994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104.16</v>
      </c>
      <c r="Q54">
        <v>20.56</v>
      </c>
      <c r="R54">
        <v>21.19</v>
      </c>
      <c r="S54">
        <v>26.39</v>
      </c>
      <c r="T54">
        <v>0</v>
      </c>
      <c r="U54">
        <v>418.77</v>
      </c>
      <c r="V54">
        <v>20.8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42.4</v>
      </c>
      <c r="AH54">
        <v>0</v>
      </c>
      <c r="AI54">
        <v>0</v>
      </c>
      <c r="AJ54">
        <v>0</v>
      </c>
      <c r="AK54">
        <v>52.66</v>
      </c>
      <c r="AL54">
        <v>12.78</v>
      </c>
      <c r="AM54">
        <v>0</v>
      </c>
      <c r="AN54">
        <v>0</v>
      </c>
      <c r="AO54">
        <v>0</v>
      </c>
      <c r="AP54">
        <v>4.4800000000000004</v>
      </c>
      <c r="AQ54">
        <v>0</v>
      </c>
      <c r="AR54">
        <v>6.63</v>
      </c>
      <c r="AS54">
        <v>7.4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2801.25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70.37</v>
      </c>
      <c r="H55">
        <v>0</v>
      </c>
      <c r="I55">
        <v>22.47</v>
      </c>
      <c r="J55">
        <v>66.849999999999994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104.16</v>
      </c>
      <c r="Q55">
        <v>20.56</v>
      </c>
      <c r="R55">
        <v>21.19</v>
      </c>
      <c r="S55">
        <v>26.39</v>
      </c>
      <c r="T55">
        <v>0</v>
      </c>
      <c r="U55">
        <v>418.77</v>
      </c>
      <c r="V55">
        <v>20.8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16.48</v>
      </c>
      <c r="AF55">
        <v>8.8699999999999992</v>
      </c>
      <c r="AG55">
        <v>42.4</v>
      </c>
      <c r="AH55">
        <v>0</v>
      </c>
      <c r="AI55">
        <v>0</v>
      </c>
      <c r="AJ55">
        <v>0</v>
      </c>
      <c r="AK55">
        <v>52.66</v>
      </c>
      <c r="AL55">
        <v>12.78</v>
      </c>
      <c r="AM55">
        <v>0</v>
      </c>
      <c r="AN55">
        <v>0</v>
      </c>
      <c r="AO55">
        <v>0</v>
      </c>
      <c r="AP55">
        <v>4.4800000000000004</v>
      </c>
      <c r="AQ55">
        <v>0</v>
      </c>
      <c r="AR55">
        <v>2.76</v>
      </c>
      <c r="AS55">
        <v>4.57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2794.55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70.37</v>
      </c>
      <c r="H56">
        <v>0</v>
      </c>
      <c r="I56">
        <v>22.47</v>
      </c>
      <c r="J56">
        <v>66.849999999999994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104.16</v>
      </c>
      <c r="Q56">
        <v>20.56</v>
      </c>
      <c r="R56">
        <v>21.19</v>
      </c>
      <c r="S56">
        <v>26.39</v>
      </c>
      <c r="T56">
        <v>0</v>
      </c>
      <c r="U56">
        <v>418.77</v>
      </c>
      <c r="V56">
        <v>20.8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16.48</v>
      </c>
      <c r="AF56">
        <v>8.8699999999999992</v>
      </c>
      <c r="AG56">
        <v>42.4</v>
      </c>
      <c r="AH56">
        <v>0</v>
      </c>
      <c r="AI56">
        <v>0</v>
      </c>
      <c r="AJ56">
        <v>0</v>
      </c>
      <c r="AK56">
        <v>52.66</v>
      </c>
      <c r="AL56">
        <v>12.78</v>
      </c>
      <c r="AM56">
        <v>0</v>
      </c>
      <c r="AN56">
        <v>0</v>
      </c>
      <c r="AO56">
        <v>0</v>
      </c>
      <c r="AP56">
        <v>4.4800000000000004</v>
      </c>
      <c r="AQ56">
        <v>0</v>
      </c>
      <c r="AR56">
        <v>2.76</v>
      </c>
      <c r="AS56">
        <v>4.57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2794.55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70.37</v>
      </c>
      <c r="H57">
        <v>0</v>
      </c>
      <c r="I57">
        <v>22.47</v>
      </c>
      <c r="J57">
        <v>66.849999999999994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104.16</v>
      </c>
      <c r="Q57">
        <v>20.56</v>
      </c>
      <c r="R57">
        <v>21.19</v>
      </c>
      <c r="S57">
        <v>26.39</v>
      </c>
      <c r="T57">
        <v>0</v>
      </c>
      <c r="U57">
        <v>418.77</v>
      </c>
      <c r="V57">
        <v>20.8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16.48</v>
      </c>
      <c r="AF57">
        <v>8.8699999999999992</v>
      </c>
      <c r="AG57">
        <v>42.4</v>
      </c>
      <c r="AH57">
        <v>0</v>
      </c>
      <c r="AI57">
        <v>0</v>
      </c>
      <c r="AJ57">
        <v>0</v>
      </c>
      <c r="AK57">
        <v>52.66</v>
      </c>
      <c r="AL57">
        <v>12.78</v>
      </c>
      <c r="AM57">
        <v>0</v>
      </c>
      <c r="AN57">
        <v>0</v>
      </c>
      <c r="AO57">
        <v>0</v>
      </c>
      <c r="AP57">
        <v>10.25</v>
      </c>
      <c r="AQ57">
        <v>0</v>
      </c>
      <c r="AR57">
        <v>2.76</v>
      </c>
      <c r="AS57">
        <v>4.57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2800.32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70.37</v>
      </c>
      <c r="H58">
        <v>0</v>
      </c>
      <c r="I58">
        <v>22.47</v>
      </c>
      <c r="J58">
        <v>66.849999999999994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104.16</v>
      </c>
      <c r="Q58">
        <v>20.56</v>
      </c>
      <c r="R58">
        <v>21.19</v>
      </c>
      <c r="S58">
        <v>26.39</v>
      </c>
      <c r="T58">
        <v>0</v>
      </c>
      <c r="U58">
        <v>418.77</v>
      </c>
      <c r="V58">
        <v>20.8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16.48</v>
      </c>
      <c r="AF58">
        <v>8.8699999999999992</v>
      </c>
      <c r="AG58">
        <v>42.4</v>
      </c>
      <c r="AH58">
        <v>0</v>
      </c>
      <c r="AI58">
        <v>0</v>
      </c>
      <c r="AJ58">
        <v>0</v>
      </c>
      <c r="AK58">
        <v>52.66</v>
      </c>
      <c r="AL58">
        <v>12.78</v>
      </c>
      <c r="AM58">
        <v>0</v>
      </c>
      <c r="AN58">
        <v>0</v>
      </c>
      <c r="AO58">
        <v>0</v>
      </c>
      <c r="AP58">
        <v>10.25</v>
      </c>
      <c r="AQ58">
        <v>0</v>
      </c>
      <c r="AR58">
        <v>2.76</v>
      </c>
      <c r="AS58">
        <v>4.57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2800.32</v>
      </c>
    </row>
    <row r="59" spans="1:117">
      <c r="A59" t="s">
        <v>101</v>
      </c>
      <c r="B59">
        <v>0</v>
      </c>
      <c r="C59">
        <v>0</v>
      </c>
      <c r="D59">
        <v>40.950000000000003</v>
      </c>
      <c r="E59">
        <v>0</v>
      </c>
      <c r="F59">
        <v>0</v>
      </c>
      <c r="G59">
        <v>70.37</v>
      </c>
      <c r="H59">
        <v>0</v>
      </c>
      <c r="I59">
        <v>22.47</v>
      </c>
      <c r="J59">
        <v>66.849999999999994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104.16</v>
      </c>
      <c r="Q59">
        <v>20.56</v>
      </c>
      <c r="R59">
        <v>21.19</v>
      </c>
      <c r="S59">
        <v>26.39</v>
      </c>
      <c r="T59">
        <v>0</v>
      </c>
      <c r="U59">
        <v>418.77</v>
      </c>
      <c r="V59">
        <v>20.8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16.48</v>
      </c>
      <c r="AF59">
        <v>8.8699999999999992</v>
      </c>
      <c r="AG59">
        <v>42.4</v>
      </c>
      <c r="AH59">
        <v>0</v>
      </c>
      <c r="AI59">
        <v>0</v>
      </c>
      <c r="AJ59">
        <v>0</v>
      </c>
      <c r="AK59">
        <v>52.66</v>
      </c>
      <c r="AL59">
        <v>12.78</v>
      </c>
      <c r="AM59">
        <v>0</v>
      </c>
      <c r="AN59">
        <v>0</v>
      </c>
      <c r="AO59">
        <v>0</v>
      </c>
      <c r="AP59">
        <v>3.85</v>
      </c>
      <c r="AQ59">
        <v>0</v>
      </c>
      <c r="AR59">
        <v>7.18</v>
      </c>
      <c r="AS59">
        <v>4.57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2797.9199999999996</v>
      </c>
    </row>
    <row r="60" spans="1:117">
      <c r="A60" t="s">
        <v>102</v>
      </c>
      <c r="B60">
        <v>0</v>
      </c>
      <c r="C60">
        <v>0</v>
      </c>
      <c r="D60">
        <v>40.950000000000003</v>
      </c>
      <c r="E60">
        <v>0</v>
      </c>
      <c r="F60">
        <v>0</v>
      </c>
      <c r="G60">
        <v>70.37</v>
      </c>
      <c r="H60">
        <v>0</v>
      </c>
      <c r="I60">
        <v>22.47</v>
      </c>
      <c r="J60">
        <v>66.849999999999994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104.16</v>
      </c>
      <c r="Q60">
        <v>20.56</v>
      </c>
      <c r="R60">
        <v>21.19</v>
      </c>
      <c r="S60">
        <v>26.39</v>
      </c>
      <c r="T60">
        <v>0</v>
      </c>
      <c r="U60">
        <v>418.77</v>
      </c>
      <c r="V60">
        <v>20.8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16.48</v>
      </c>
      <c r="AF60">
        <v>8.8699999999999992</v>
      </c>
      <c r="AG60">
        <v>42.4</v>
      </c>
      <c r="AH60">
        <v>0</v>
      </c>
      <c r="AI60">
        <v>0</v>
      </c>
      <c r="AJ60">
        <v>0</v>
      </c>
      <c r="AK60">
        <v>52.66</v>
      </c>
      <c r="AL60">
        <v>12.78</v>
      </c>
      <c r="AM60">
        <v>0</v>
      </c>
      <c r="AN60">
        <v>0</v>
      </c>
      <c r="AO60">
        <v>0</v>
      </c>
      <c r="AP60">
        <v>3.85</v>
      </c>
      <c r="AQ60">
        <v>0</v>
      </c>
      <c r="AR60">
        <v>7.18</v>
      </c>
      <c r="AS60">
        <v>4.57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2797.9199999999996</v>
      </c>
    </row>
    <row r="61" spans="1:117">
      <c r="A61" t="s">
        <v>103</v>
      </c>
      <c r="B61">
        <v>0</v>
      </c>
      <c r="C61">
        <v>0</v>
      </c>
      <c r="D61">
        <v>40.950000000000003</v>
      </c>
      <c r="E61">
        <v>0</v>
      </c>
      <c r="F61">
        <v>0</v>
      </c>
      <c r="G61">
        <v>70.37</v>
      </c>
      <c r="H61">
        <v>0</v>
      </c>
      <c r="I61">
        <v>22.47</v>
      </c>
      <c r="J61">
        <v>66.849999999999994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104.16</v>
      </c>
      <c r="Q61">
        <v>20.56</v>
      </c>
      <c r="R61">
        <v>21.19</v>
      </c>
      <c r="S61">
        <v>26.39</v>
      </c>
      <c r="T61">
        <v>0</v>
      </c>
      <c r="U61">
        <v>418.77</v>
      </c>
      <c r="V61">
        <v>20.8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42.4</v>
      </c>
      <c r="AH61">
        <v>0</v>
      </c>
      <c r="AI61">
        <v>0</v>
      </c>
      <c r="AJ61">
        <v>0</v>
      </c>
      <c r="AK61">
        <v>52.66</v>
      </c>
      <c r="AL61">
        <v>12.78</v>
      </c>
      <c r="AM61">
        <v>0</v>
      </c>
      <c r="AN61">
        <v>0</v>
      </c>
      <c r="AO61">
        <v>0</v>
      </c>
      <c r="AP61">
        <v>3.85</v>
      </c>
      <c r="AQ61">
        <v>0</v>
      </c>
      <c r="AR61">
        <v>13.25</v>
      </c>
      <c r="AS61">
        <v>7.4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2806.8199999999997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70.37</v>
      </c>
      <c r="H62">
        <v>0</v>
      </c>
      <c r="I62">
        <v>22.47</v>
      </c>
      <c r="J62">
        <v>66.849999999999994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104.16</v>
      </c>
      <c r="Q62">
        <v>20.56</v>
      </c>
      <c r="R62">
        <v>21.19</v>
      </c>
      <c r="S62">
        <v>26.39</v>
      </c>
      <c r="T62">
        <v>0</v>
      </c>
      <c r="U62">
        <v>418.77</v>
      </c>
      <c r="V62">
        <v>20.8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42.4</v>
      </c>
      <c r="AH62">
        <v>0</v>
      </c>
      <c r="AI62">
        <v>0</v>
      </c>
      <c r="AJ62">
        <v>0</v>
      </c>
      <c r="AK62">
        <v>52.66</v>
      </c>
      <c r="AL62">
        <v>12.78</v>
      </c>
      <c r="AM62">
        <v>0</v>
      </c>
      <c r="AN62">
        <v>0</v>
      </c>
      <c r="AO62">
        <v>0</v>
      </c>
      <c r="AP62">
        <v>3.85</v>
      </c>
      <c r="AQ62">
        <v>0</v>
      </c>
      <c r="AR62">
        <v>13.25</v>
      </c>
      <c r="AS62">
        <v>7.4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2806.8199999999997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70.37</v>
      </c>
      <c r="H63">
        <v>0</v>
      </c>
      <c r="I63">
        <v>22.47</v>
      </c>
      <c r="J63">
        <v>66.849999999999994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104.16</v>
      </c>
      <c r="Q63">
        <v>20.56</v>
      </c>
      <c r="R63">
        <v>21.19</v>
      </c>
      <c r="S63">
        <v>26.39</v>
      </c>
      <c r="T63">
        <v>0</v>
      </c>
      <c r="U63">
        <v>418.77</v>
      </c>
      <c r="V63">
        <v>20.8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42.4</v>
      </c>
      <c r="AH63">
        <v>0</v>
      </c>
      <c r="AI63">
        <v>0</v>
      </c>
      <c r="AJ63">
        <v>0</v>
      </c>
      <c r="AK63">
        <v>52.66</v>
      </c>
      <c r="AL63">
        <v>12.78</v>
      </c>
      <c r="AM63">
        <v>0</v>
      </c>
      <c r="AN63">
        <v>0</v>
      </c>
      <c r="AO63">
        <v>0</v>
      </c>
      <c r="AP63">
        <v>3.85</v>
      </c>
      <c r="AQ63">
        <v>0</v>
      </c>
      <c r="AR63">
        <v>6.63</v>
      </c>
      <c r="AS63">
        <v>7.4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2800.2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70.37</v>
      </c>
      <c r="H64">
        <v>0</v>
      </c>
      <c r="I64">
        <v>22.47</v>
      </c>
      <c r="J64">
        <v>66.849999999999994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104.16</v>
      </c>
      <c r="Q64">
        <v>20.56</v>
      </c>
      <c r="R64">
        <v>21.19</v>
      </c>
      <c r="S64">
        <v>26.39</v>
      </c>
      <c r="T64">
        <v>0</v>
      </c>
      <c r="U64">
        <v>418.77</v>
      </c>
      <c r="V64">
        <v>20.8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42.4</v>
      </c>
      <c r="AH64">
        <v>23.39</v>
      </c>
      <c r="AI64">
        <v>0</v>
      </c>
      <c r="AJ64">
        <v>0</v>
      </c>
      <c r="AK64">
        <v>52.66</v>
      </c>
      <c r="AL64">
        <v>12.78</v>
      </c>
      <c r="AM64">
        <v>0</v>
      </c>
      <c r="AN64">
        <v>0</v>
      </c>
      <c r="AO64">
        <v>0</v>
      </c>
      <c r="AP64">
        <v>3.85</v>
      </c>
      <c r="AQ64">
        <v>0</v>
      </c>
      <c r="AR64">
        <v>6.63</v>
      </c>
      <c r="AS64">
        <v>7.4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2823.5899999999997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70.37</v>
      </c>
      <c r="H65">
        <v>0</v>
      </c>
      <c r="I65">
        <v>22.47</v>
      </c>
      <c r="J65">
        <v>66.849999999999994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104.16</v>
      </c>
      <c r="Q65">
        <v>20.56</v>
      </c>
      <c r="R65">
        <v>21.19</v>
      </c>
      <c r="S65">
        <v>26.39</v>
      </c>
      <c r="T65">
        <v>0</v>
      </c>
      <c r="U65">
        <v>418.77</v>
      </c>
      <c r="V65">
        <v>20.8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42.4</v>
      </c>
      <c r="AH65">
        <v>23.39</v>
      </c>
      <c r="AI65">
        <v>0</v>
      </c>
      <c r="AJ65">
        <v>0</v>
      </c>
      <c r="AK65">
        <v>52.66</v>
      </c>
      <c r="AL65">
        <v>12.78</v>
      </c>
      <c r="AM65">
        <v>0</v>
      </c>
      <c r="AN65">
        <v>0</v>
      </c>
      <c r="AO65">
        <v>0</v>
      </c>
      <c r="AP65">
        <v>10.25</v>
      </c>
      <c r="AQ65">
        <v>0</v>
      </c>
      <c r="AR65">
        <v>6.63</v>
      </c>
      <c r="AS65">
        <v>7.4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2829.99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70.37</v>
      </c>
      <c r="H66">
        <v>0</v>
      </c>
      <c r="I66">
        <v>22.47</v>
      </c>
      <c r="J66">
        <v>66.849999999999994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104.16</v>
      </c>
      <c r="Q66">
        <v>20.56</v>
      </c>
      <c r="R66">
        <v>21.19</v>
      </c>
      <c r="S66">
        <v>26.39</v>
      </c>
      <c r="T66">
        <v>0</v>
      </c>
      <c r="U66">
        <v>418.77</v>
      </c>
      <c r="V66">
        <v>20.8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42.4</v>
      </c>
      <c r="AH66">
        <v>23.39</v>
      </c>
      <c r="AI66">
        <v>0</v>
      </c>
      <c r="AJ66">
        <v>0</v>
      </c>
      <c r="AK66">
        <v>52.66</v>
      </c>
      <c r="AL66">
        <v>12.78</v>
      </c>
      <c r="AM66">
        <v>0</v>
      </c>
      <c r="AN66">
        <v>0</v>
      </c>
      <c r="AO66">
        <v>0</v>
      </c>
      <c r="AP66">
        <v>10.25</v>
      </c>
      <c r="AQ66">
        <v>0</v>
      </c>
      <c r="AR66">
        <v>6.63</v>
      </c>
      <c r="AS66">
        <v>7.4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2829.99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70.37</v>
      </c>
      <c r="H67">
        <v>0</v>
      </c>
      <c r="I67">
        <v>22.47</v>
      </c>
      <c r="J67">
        <v>66.849999999999994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104.16</v>
      </c>
      <c r="Q67">
        <v>20.56</v>
      </c>
      <c r="R67">
        <v>21.19</v>
      </c>
      <c r="S67">
        <v>26.39</v>
      </c>
      <c r="T67">
        <v>0</v>
      </c>
      <c r="U67">
        <v>418.77</v>
      </c>
      <c r="V67">
        <v>20.8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42.4</v>
      </c>
      <c r="AH67">
        <v>23.39</v>
      </c>
      <c r="AI67">
        <v>0</v>
      </c>
      <c r="AJ67">
        <v>0</v>
      </c>
      <c r="AK67">
        <v>52.66</v>
      </c>
      <c r="AL67">
        <v>12.78</v>
      </c>
      <c r="AM67">
        <v>0</v>
      </c>
      <c r="AN67">
        <v>0</v>
      </c>
      <c r="AO67">
        <v>0</v>
      </c>
      <c r="AP67">
        <v>3.85</v>
      </c>
      <c r="AQ67">
        <v>15.75</v>
      </c>
      <c r="AR67">
        <v>1.1100000000000001</v>
      </c>
      <c r="AS67">
        <v>7.13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2833.5499999999997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70.37</v>
      </c>
      <c r="H68">
        <v>0</v>
      </c>
      <c r="I68">
        <v>22.47</v>
      </c>
      <c r="J68">
        <v>66.849999999999994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104.16</v>
      </c>
      <c r="Q68">
        <v>20.56</v>
      </c>
      <c r="R68">
        <v>21.19</v>
      </c>
      <c r="S68">
        <v>26.39</v>
      </c>
      <c r="T68">
        <v>0</v>
      </c>
      <c r="U68">
        <v>418.77</v>
      </c>
      <c r="V68">
        <v>20.8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42.4</v>
      </c>
      <c r="AH68">
        <v>46.78</v>
      </c>
      <c r="AI68">
        <v>0</v>
      </c>
      <c r="AJ68">
        <v>0</v>
      </c>
      <c r="AK68">
        <v>52.66</v>
      </c>
      <c r="AL68">
        <v>12.78</v>
      </c>
      <c r="AM68">
        <v>0</v>
      </c>
      <c r="AN68">
        <v>0</v>
      </c>
      <c r="AO68">
        <v>0</v>
      </c>
      <c r="AP68">
        <v>3.85</v>
      </c>
      <c r="AQ68">
        <v>15.75</v>
      </c>
      <c r="AR68">
        <v>1.1100000000000001</v>
      </c>
      <c r="AS68">
        <v>7.13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2856.94</v>
      </c>
    </row>
    <row r="69" spans="1:117">
      <c r="A69" t="s">
        <v>111</v>
      </c>
      <c r="B69">
        <v>0</v>
      </c>
      <c r="C69">
        <v>0</v>
      </c>
      <c r="D69">
        <v>40.950000000000003</v>
      </c>
      <c r="E69">
        <v>0</v>
      </c>
      <c r="F69">
        <v>0</v>
      </c>
      <c r="G69">
        <v>70.37</v>
      </c>
      <c r="H69">
        <v>0</v>
      </c>
      <c r="I69">
        <v>22.47</v>
      </c>
      <c r="J69">
        <v>66.849999999999994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104.16</v>
      </c>
      <c r="Q69">
        <v>20.56</v>
      </c>
      <c r="R69">
        <v>21.19</v>
      </c>
      <c r="S69">
        <v>26.39</v>
      </c>
      <c r="T69">
        <v>0</v>
      </c>
      <c r="U69">
        <v>418.77</v>
      </c>
      <c r="V69">
        <v>20.8</v>
      </c>
      <c r="W69">
        <v>45.22</v>
      </c>
      <c r="X69">
        <v>98.87</v>
      </c>
      <c r="Y69">
        <v>0</v>
      </c>
      <c r="Z69">
        <v>6.52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42.4</v>
      </c>
      <c r="AH69">
        <v>46.78</v>
      </c>
      <c r="AI69">
        <v>0</v>
      </c>
      <c r="AJ69">
        <v>0</v>
      </c>
      <c r="AK69">
        <v>52.66</v>
      </c>
      <c r="AL69">
        <v>2.33</v>
      </c>
      <c r="AM69">
        <v>0</v>
      </c>
      <c r="AN69">
        <v>0</v>
      </c>
      <c r="AO69">
        <v>0</v>
      </c>
      <c r="AP69">
        <v>3.85</v>
      </c>
      <c r="AQ69">
        <v>31.5</v>
      </c>
      <c r="AR69">
        <v>1.1100000000000001</v>
      </c>
      <c r="AS69">
        <v>7.13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2868.7599999999998</v>
      </c>
    </row>
    <row r="70" spans="1:117">
      <c r="A70" t="s">
        <v>112</v>
      </c>
      <c r="B70">
        <v>0</v>
      </c>
      <c r="C70">
        <v>0</v>
      </c>
      <c r="D70">
        <v>40.950000000000003</v>
      </c>
      <c r="E70">
        <v>0</v>
      </c>
      <c r="F70">
        <v>0</v>
      </c>
      <c r="G70">
        <v>70.37</v>
      </c>
      <c r="H70">
        <v>0</v>
      </c>
      <c r="I70">
        <v>22.47</v>
      </c>
      <c r="J70">
        <v>66.849999999999994</v>
      </c>
      <c r="K70">
        <v>683.14</v>
      </c>
      <c r="L70">
        <v>654.30999999999995</v>
      </c>
      <c r="M70">
        <v>92</v>
      </c>
      <c r="N70">
        <v>118.76</v>
      </c>
      <c r="O70">
        <v>124.32</v>
      </c>
      <c r="P70">
        <v>104.16</v>
      </c>
      <c r="Q70">
        <v>20.56</v>
      </c>
      <c r="R70">
        <v>21.19</v>
      </c>
      <c r="S70">
        <v>26.39</v>
      </c>
      <c r="T70">
        <v>0</v>
      </c>
      <c r="U70">
        <v>418.77</v>
      </c>
      <c r="V70">
        <v>20.8</v>
      </c>
      <c r="W70">
        <v>45.22</v>
      </c>
      <c r="X70">
        <v>98.87</v>
      </c>
      <c r="Y70">
        <v>0</v>
      </c>
      <c r="Z70">
        <v>6.52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42.4</v>
      </c>
      <c r="AH70">
        <v>46.78</v>
      </c>
      <c r="AI70">
        <v>0</v>
      </c>
      <c r="AJ70">
        <v>0</v>
      </c>
      <c r="AK70">
        <v>52.66</v>
      </c>
      <c r="AL70">
        <v>2.33</v>
      </c>
      <c r="AM70">
        <v>0</v>
      </c>
      <c r="AN70">
        <v>0</v>
      </c>
      <c r="AO70">
        <v>0</v>
      </c>
      <c r="AP70">
        <v>3.85</v>
      </c>
      <c r="AQ70">
        <v>31.5</v>
      </c>
      <c r="AR70">
        <v>1.1100000000000001</v>
      </c>
      <c r="AS70">
        <v>7.13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2868.7599999999998</v>
      </c>
    </row>
    <row r="71" spans="1:117">
      <c r="A71" t="s">
        <v>113</v>
      </c>
      <c r="B71">
        <v>0</v>
      </c>
      <c r="C71">
        <v>0</v>
      </c>
      <c r="D71">
        <v>41.16</v>
      </c>
      <c r="E71">
        <v>0</v>
      </c>
      <c r="F71">
        <v>0</v>
      </c>
      <c r="G71">
        <v>70.37</v>
      </c>
      <c r="H71">
        <v>0</v>
      </c>
      <c r="I71">
        <v>22.47</v>
      </c>
      <c r="J71">
        <v>66.849999999999994</v>
      </c>
      <c r="K71">
        <v>682.78</v>
      </c>
      <c r="L71">
        <v>459.81</v>
      </c>
      <c r="M71">
        <v>92</v>
      </c>
      <c r="N71">
        <v>118.76</v>
      </c>
      <c r="O71">
        <v>124.32</v>
      </c>
      <c r="P71">
        <v>104.16</v>
      </c>
      <c r="Q71">
        <v>20.56</v>
      </c>
      <c r="R71">
        <v>21.19</v>
      </c>
      <c r="S71">
        <v>26.39</v>
      </c>
      <c r="T71">
        <v>0</v>
      </c>
      <c r="U71">
        <v>418.77</v>
      </c>
      <c r="V71">
        <v>20.8</v>
      </c>
      <c r="W71">
        <v>45.22</v>
      </c>
      <c r="X71">
        <v>98.87</v>
      </c>
      <c r="Y71">
        <v>0</v>
      </c>
      <c r="Z71">
        <v>6.52</v>
      </c>
      <c r="AA71">
        <v>0</v>
      </c>
      <c r="AB71">
        <v>1.6</v>
      </c>
      <c r="AC71">
        <v>0</v>
      </c>
      <c r="AD71">
        <v>9.1300000000000008</v>
      </c>
      <c r="AE71">
        <v>16.48</v>
      </c>
      <c r="AF71">
        <v>8.8699999999999992</v>
      </c>
      <c r="AG71">
        <v>42.4</v>
      </c>
      <c r="AH71">
        <v>70.17</v>
      </c>
      <c r="AI71">
        <v>0</v>
      </c>
      <c r="AJ71">
        <v>0</v>
      </c>
      <c r="AK71">
        <v>52.66</v>
      </c>
      <c r="AL71">
        <v>2.33</v>
      </c>
      <c r="AM71">
        <v>0</v>
      </c>
      <c r="AN71">
        <v>0</v>
      </c>
      <c r="AO71">
        <v>0</v>
      </c>
      <c r="AP71">
        <v>3.85</v>
      </c>
      <c r="AQ71">
        <v>46.31</v>
      </c>
      <c r="AR71">
        <v>1.1100000000000001</v>
      </c>
      <c r="AS71">
        <v>7.13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2723.04</v>
      </c>
    </row>
    <row r="72" spans="1:117">
      <c r="A72" t="s">
        <v>114</v>
      </c>
      <c r="B72">
        <v>0</v>
      </c>
      <c r="C72">
        <v>0</v>
      </c>
      <c r="D72">
        <v>41.16</v>
      </c>
      <c r="E72">
        <v>0</v>
      </c>
      <c r="F72">
        <v>0</v>
      </c>
      <c r="G72">
        <v>70.37</v>
      </c>
      <c r="H72">
        <v>0</v>
      </c>
      <c r="I72">
        <v>22.47</v>
      </c>
      <c r="J72">
        <v>66.849999999999994</v>
      </c>
      <c r="K72">
        <v>682.78</v>
      </c>
      <c r="L72">
        <v>459.81</v>
      </c>
      <c r="M72">
        <v>92</v>
      </c>
      <c r="N72">
        <v>118.76</v>
      </c>
      <c r="O72">
        <v>124.32</v>
      </c>
      <c r="P72">
        <v>104.16</v>
      </c>
      <c r="Q72">
        <v>20.56</v>
      </c>
      <c r="R72">
        <v>21.19</v>
      </c>
      <c r="S72">
        <v>26.39</v>
      </c>
      <c r="T72">
        <v>0</v>
      </c>
      <c r="U72">
        <v>418.77</v>
      </c>
      <c r="V72">
        <v>20.8</v>
      </c>
      <c r="W72">
        <v>45.22</v>
      </c>
      <c r="X72">
        <v>98.87</v>
      </c>
      <c r="Y72">
        <v>0</v>
      </c>
      <c r="Z72">
        <v>6.52</v>
      </c>
      <c r="AA72">
        <v>12.29</v>
      </c>
      <c r="AB72">
        <v>4</v>
      </c>
      <c r="AC72">
        <v>9.68</v>
      </c>
      <c r="AD72">
        <v>18.27</v>
      </c>
      <c r="AE72">
        <v>16.48</v>
      </c>
      <c r="AF72">
        <v>8.8699999999999992</v>
      </c>
      <c r="AG72">
        <v>42.4</v>
      </c>
      <c r="AH72">
        <v>93.56</v>
      </c>
      <c r="AI72">
        <v>0</v>
      </c>
      <c r="AJ72">
        <v>0</v>
      </c>
      <c r="AK72">
        <v>52.66</v>
      </c>
      <c r="AL72">
        <v>2.33</v>
      </c>
      <c r="AM72">
        <v>0</v>
      </c>
      <c r="AN72">
        <v>0</v>
      </c>
      <c r="AO72">
        <v>0</v>
      </c>
      <c r="AP72">
        <v>3.85</v>
      </c>
      <c r="AQ72">
        <v>46.31</v>
      </c>
      <c r="AR72">
        <v>1.1100000000000001</v>
      </c>
      <c r="AS72">
        <v>7.13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2779.9399999999996</v>
      </c>
    </row>
    <row r="73" spans="1:117">
      <c r="A73" t="s">
        <v>115</v>
      </c>
      <c r="B73">
        <v>0</v>
      </c>
      <c r="C73">
        <v>0</v>
      </c>
      <c r="D73">
        <v>41.16</v>
      </c>
      <c r="E73">
        <v>0</v>
      </c>
      <c r="F73">
        <v>0</v>
      </c>
      <c r="G73">
        <v>70.37</v>
      </c>
      <c r="H73">
        <v>0</v>
      </c>
      <c r="I73">
        <v>22.47</v>
      </c>
      <c r="J73">
        <v>66.849999999999994</v>
      </c>
      <c r="K73">
        <v>682.78</v>
      </c>
      <c r="L73">
        <v>459.81</v>
      </c>
      <c r="M73">
        <v>92</v>
      </c>
      <c r="N73">
        <v>118.76</v>
      </c>
      <c r="O73">
        <v>124.32</v>
      </c>
      <c r="P73">
        <v>104.16</v>
      </c>
      <c r="Q73">
        <v>20.56</v>
      </c>
      <c r="R73">
        <v>21.19</v>
      </c>
      <c r="S73">
        <v>26.39</v>
      </c>
      <c r="T73">
        <v>0</v>
      </c>
      <c r="U73">
        <v>418.77</v>
      </c>
      <c r="V73">
        <v>20.8</v>
      </c>
      <c r="W73">
        <v>45.22</v>
      </c>
      <c r="X73">
        <v>98.87</v>
      </c>
      <c r="Y73">
        <v>0</v>
      </c>
      <c r="Z73">
        <v>6.52</v>
      </c>
      <c r="AA73">
        <v>28.1</v>
      </c>
      <c r="AB73">
        <v>8</v>
      </c>
      <c r="AC73">
        <v>19.36</v>
      </c>
      <c r="AD73">
        <v>27.4</v>
      </c>
      <c r="AE73">
        <v>32.96</v>
      </c>
      <c r="AF73">
        <v>8.8699999999999992</v>
      </c>
      <c r="AG73">
        <v>42.4</v>
      </c>
      <c r="AH73">
        <v>116.95</v>
      </c>
      <c r="AI73">
        <v>0</v>
      </c>
      <c r="AJ73">
        <v>0</v>
      </c>
      <c r="AK73">
        <v>52.66</v>
      </c>
      <c r="AL73">
        <v>2.33</v>
      </c>
      <c r="AM73">
        <v>5.27</v>
      </c>
      <c r="AN73">
        <v>0</v>
      </c>
      <c r="AO73">
        <v>0</v>
      </c>
      <c r="AP73">
        <v>3.85</v>
      </c>
      <c r="AQ73">
        <v>62.24</v>
      </c>
      <c r="AR73">
        <v>1.1100000000000001</v>
      </c>
      <c r="AS73">
        <v>7.13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2879.6299999999997</v>
      </c>
    </row>
    <row r="74" spans="1:117">
      <c r="A74" t="s">
        <v>116</v>
      </c>
      <c r="B74">
        <v>0</v>
      </c>
      <c r="C74">
        <v>0</v>
      </c>
      <c r="D74">
        <v>41.58</v>
      </c>
      <c r="E74">
        <v>0</v>
      </c>
      <c r="F74">
        <v>0</v>
      </c>
      <c r="G74">
        <v>70.37</v>
      </c>
      <c r="H74">
        <v>0</v>
      </c>
      <c r="I74">
        <v>22.47</v>
      </c>
      <c r="J74">
        <v>66.849999999999994</v>
      </c>
      <c r="K74">
        <v>682.78</v>
      </c>
      <c r="L74">
        <v>459.81</v>
      </c>
      <c r="M74">
        <v>92</v>
      </c>
      <c r="N74">
        <v>118.76</v>
      </c>
      <c r="O74">
        <v>124.32</v>
      </c>
      <c r="P74">
        <v>104.16</v>
      </c>
      <c r="Q74">
        <v>20.56</v>
      </c>
      <c r="R74">
        <v>21.19</v>
      </c>
      <c r="S74">
        <v>26.39</v>
      </c>
      <c r="T74">
        <v>0</v>
      </c>
      <c r="U74">
        <v>418.77</v>
      </c>
      <c r="V74">
        <v>20.8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39.51</v>
      </c>
      <c r="AC74">
        <v>29.06</v>
      </c>
      <c r="AD74">
        <v>36.549999999999997</v>
      </c>
      <c r="AE74">
        <v>49.43</v>
      </c>
      <c r="AF74">
        <v>9.86</v>
      </c>
      <c r="AG74">
        <v>42.4</v>
      </c>
      <c r="AH74">
        <v>140.34</v>
      </c>
      <c r="AI74">
        <v>0</v>
      </c>
      <c r="AJ74">
        <v>0</v>
      </c>
      <c r="AK74">
        <v>52.66</v>
      </c>
      <c r="AL74">
        <v>2.33</v>
      </c>
      <c r="AM74">
        <v>10.54</v>
      </c>
      <c r="AN74">
        <v>0</v>
      </c>
      <c r="AO74">
        <v>0</v>
      </c>
      <c r="AP74">
        <v>3.85</v>
      </c>
      <c r="AQ74">
        <v>62.24</v>
      </c>
      <c r="AR74">
        <v>1.1100000000000001</v>
      </c>
      <c r="AS74">
        <v>7.13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2997.1000000000004</v>
      </c>
    </row>
    <row r="75" spans="1:117">
      <c r="A75" t="s">
        <v>117</v>
      </c>
      <c r="B75">
        <v>0</v>
      </c>
      <c r="C75">
        <v>0</v>
      </c>
      <c r="D75">
        <v>41.58</v>
      </c>
      <c r="E75">
        <v>0</v>
      </c>
      <c r="F75">
        <v>0</v>
      </c>
      <c r="G75">
        <v>70.37</v>
      </c>
      <c r="H75">
        <v>0</v>
      </c>
      <c r="I75">
        <v>22.47</v>
      </c>
      <c r="J75">
        <v>66.849999999999994</v>
      </c>
      <c r="K75">
        <v>682.78</v>
      </c>
      <c r="L75">
        <v>459.81</v>
      </c>
      <c r="M75">
        <v>92</v>
      </c>
      <c r="N75">
        <v>118.76</v>
      </c>
      <c r="O75">
        <v>124.32</v>
      </c>
      <c r="P75">
        <v>104.16</v>
      </c>
      <c r="Q75">
        <v>20.56</v>
      </c>
      <c r="R75">
        <v>21.19</v>
      </c>
      <c r="S75">
        <v>26.39</v>
      </c>
      <c r="T75">
        <v>0</v>
      </c>
      <c r="U75">
        <v>418.77</v>
      </c>
      <c r="V75">
        <v>20.8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39.51</v>
      </c>
      <c r="AC75">
        <v>29.06</v>
      </c>
      <c r="AD75">
        <v>36.549999999999997</v>
      </c>
      <c r="AE75">
        <v>49.43</v>
      </c>
      <c r="AF75">
        <v>9.86</v>
      </c>
      <c r="AG75">
        <v>42.4</v>
      </c>
      <c r="AH75">
        <v>140.34</v>
      </c>
      <c r="AI75">
        <v>0</v>
      </c>
      <c r="AJ75">
        <v>0</v>
      </c>
      <c r="AK75">
        <v>52.66</v>
      </c>
      <c r="AL75">
        <v>2.33</v>
      </c>
      <c r="AM75">
        <v>10.54</v>
      </c>
      <c r="AN75">
        <v>0</v>
      </c>
      <c r="AO75">
        <v>0</v>
      </c>
      <c r="AP75">
        <v>10.25</v>
      </c>
      <c r="AQ75">
        <v>62.24</v>
      </c>
      <c r="AR75">
        <v>1.1100000000000001</v>
      </c>
      <c r="AS75">
        <v>7.13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3003.5000000000005</v>
      </c>
    </row>
    <row r="76" spans="1:117">
      <c r="A76" t="s">
        <v>118</v>
      </c>
      <c r="B76">
        <v>0</v>
      </c>
      <c r="C76">
        <v>0</v>
      </c>
      <c r="D76">
        <v>41.58</v>
      </c>
      <c r="E76">
        <v>0</v>
      </c>
      <c r="F76">
        <v>0</v>
      </c>
      <c r="G76">
        <v>70.37</v>
      </c>
      <c r="H76">
        <v>0</v>
      </c>
      <c r="I76">
        <v>22.47</v>
      </c>
      <c r="J76">
        <v>66.849999999999994</v>
      </c>
      <c r="K76">
        <v>682.78</v>
      </c>
      <c r="L76">
        <v>459.81</v>
      </c>
      <c r="M76">
        <v>92</v>
      </c>
      <c r="N76">
        <v>118.76</v>
      </c>
      <c r="O76">
        <v>124.32</v>
      </c>
      <c r="P76">
        <v>104.16</v>
      </c>
      <c r="Q76">
        <v>20.56</v>
      </c>
      <c r="R76">
        <v>21.19</v>
      </c>
      <c r="S76">
        <v>26.39</v>
      </c>
      <c r="T76">
        <v>0</v>
      </c>
      <c r="U76">
        <v>418.77</v>
      </c>
      <c r="V76">
        <v>20.8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39.51</v>
      </c>
      <c r="AC76">
        <v>29.06</v>
      </c>
      <c r="AD76">
        <v>36.549999999999997</v>
      </c>
      <c r="AE76">
        <v>49.43</v>
      </c>
      <c r="AF76">
        <v>9.86</v>
      </c>
      <c r="AG76">
        <v>42.4</v>
      </c>
      <c r="AH76">
        <v>140.34</v>
      </c>
      <c r="AI76">
        <v>0</v>
      </c>
      <c r="AJ76">
        <v>0</v>
      </c>
      <c r="AK76">
        <v>52.66</v>
      </c>
      <c r="AL76">
        <v>2.33</v>
      </c>
      <c r="AM76">
        <v>10.54</v>
      </c>
      <c r="AN76">
        <v>0</v>
      </c>
      <c r="AO76">
        <v>0</v>
      </c>
      <c r="AP76">
        <v>10.25</v>
      </c>
      <c r="AQ76">
        <v>62.24</v>
      </c>
      <c r="AR76">
        <v>2.21</v>
      </c>
      <c r="AS76">
        <v>7.13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3004.6000000000004</v>
      </c>
    </row>
    <row r="77" spans="1:117">
      <c r="A77" t="s">
        <v>119</v>
      </c>
      <c r="B77">
        <v>0</v>
      </c>
      <c r="C77">
        <v>0</v>
      </c>
      <c r="D77">
        <v>41.58</v>
      </c>
      <c r="E77">
        <v>0</v>
      </c>
      <c r="F77">
        <v>0</v>
      </c>
      <c r="G77">
        <v>70.37</v>
      </c>
      <c r="H77">
        <v>0</v>
      </c>
      <c r="I77">
        <v>22.47</v>
      </c>
      <c r="J77">
        <v>66.849999999999994</v>
      </c>
      <c r="K77">
        <v>682.78</v>
      </c>
      <c r="L77">
        <v>459.81</v>
      </c>
      <c r="M77">
        <v>92</v>
      </c>
      <c r="N77">
        <v>118.76</v>
      </c>
      <c r="O77">
        <v>124.32</v>
      </c>
      <c r="P77">
        <v>104.16</v>
      </c>
      <c r="Q77">
        <v>20.56</v>
      </c>
      <c r="R77">
        <v>21.19</v>
      </c>
      <c r="S77">
        <v>26.39</v>
      </c>
      <c r="T77">
        <v>0</v>
      </c>
      <c r="U77">
        <v>418.77</v>
      </c>
      <c r="V77">
        <v>20.8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9.86</v>
      </c>
      <c r="AG77">
        <v>42.4</v>
      </c>
      <c r="AH77">
        <v>140.34</v>
      </c>
      <c r="AI77">
        <v>0</v>
      </c>
      <c r="AJ77">
        <v>0</v>
      </c>
      <c r="AK77">
        <v>52.66</v>
      </c>
      <c r="AL77">
        <v>13.95</v>
      </c>
      <c r="AM77">
        <v>10.54</v>
      </c>
      <c r="AN77">
        <v>0</v>
      </c>
      <c r="AO77">
        <v>0</v>
      </c>
      <c r="AP77">
        <v>3.85</v>
      </c>
      <c r="AQ77">
        <v>62.24</v>
      </c>
      <c r="AR77">
        <v>35.33</v>
      </c>
      <c r="AS77">
        <v>7.13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3042.94</v>
      </c>
    </row>
    <row r="78" spans="1:117">
      <c r="A78" t="s">
        <v>120</v>
      </c>
      <c r="B78">
        <v>0</v>
      </c>
      <c r="C78">
        <v>0</v>
      </c>
      <c r="D78">
        <v>41.58</v>
      </c>
      <c r="E78">
        <v>0</v>
      </c>
      <c r="F78">
        <v>0</v>
      </c>
      <c r="G78">
        <v>70.37</v>
      </c>
      <c r="H78">
        <v>0</v>
      </c>
      <c r="I78">
        <v>22.47</v>
      </c>
      <c r="J78">
        <v>66.849999999999994</v>
      </c>
      <c r="K78">
        <v>682.78</v>
      </c>
      <c r="L78">
        <v>459.81</v>
      </c>
      <c r="M78">
        <v>92</v>
      </c>
      <c r="N78">
        <v>118.76</v>
      </c>
      <c r="O78">
        <v>124.32</v>
      </c>
      <c r="P78">
        <v>104.16</v>
      </c>
      <c r="Q78">
        <v>20.56</v>
      </c>
      <c r="R78">
        <v>21.19</v>
      </c>
      <c r="S78">
        <v>26.39</v>
      </c>
      <c r="T78">
        <v>0</v>
      </c>
      <c r="U78">
        <v>418.77</v>
      </c>
      <c r="V78">
        <v>20.8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9.86</v>
      </c>
      <c r="AG78">
        <v>42.4</v>
      </c>
      <c r="AH78">
        <v>140.34</v>
      </c>
      <c r="AI78">
        <v>2.5499999999999998</v>
      </c>
      <c r="AJ78">
        <v>0</v>
      </c>
      <c r="AK78">
        <v>52.66</v>
      </c>
      <c r="AL78">
        <v>69.72</v>
      </c>
      <c r="AM78">
        <v>10.54</v>
      </c>
      <c r="AN78">
        <v>0</v>
      </c>
      <c r="AO78">
        <v>0</v>
      </c>
      <c r="AP78">
        <v>3.85</v>
      </c>
      <c r="AQ78">
        <v>62.24</v>
      </c>
      <c r="AR78">
        <v>35.33</v>
      </c>
      <c r="AS78">
        <v>7.13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3101.26</v>
      </c>
    </row>
    <row r="79" spans="1:117">
      <c r="A79" t="s">
        <v>121</v>
      </c>
      <c r="B79">
        <v>0</v>
      </c>
      <c r="C79">
        <v>0</v>
      </c>
      <c r="D79">
        <v>41.79</v>
      </c>
      <c r="E79">
        <v>0</v>
      </c>
      <c r="F79">
        <v>0</v>
      </c>
      <c r="G79">
        <v>70.37</v>
      </c>
      <c r="H79">
        <v>0</v>
      </c>
      <c r="I79">
        <v>22.47</v>
      </c>
      <c r="J79">
        <v>66.849999999999994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104.16</v>
      </c>
      <c r="Q79">
        <v>20.56</v>
      </c>
      <c r="R79">
        <v>21.19</v>
      </c>
      <c r="S79">
        <v>26.39</v>
      </c>
      <c r="T79">
        <v>0</v>
      </c>
      <c r="U79">
        <v>418.77</v>
      </c>
      <c r="V79">
        <v>20.8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9.86</v>
      </c>
      <c r="AG79">
        <v>42.4</v>
      </c>
      <c r="AH79">
        <v>140.34</v>
      </c>
      <c r="AI79">
        <v>6.36</v>
      </c>
      <c r="AJ79">
        <v>0</v>
      </c>
      <c r="AK79">
        <v>52.66</v>
      </c>
      <c r="AL79">
        <v>69.72</v>
      </c>
      <c r="AM79">
        <v>10.54</v>
      </c>
      <c r="AN79">
        <v>0</v>
      </c>
      <c r="AO79">
        <v>0</v>
      </c>
      <c r="AP79">
        <v>3.85</v>
      </c>
      <c r="AQ79">
        <v>62.24</v>
      </c>
      <c r="AR79">
        <v>2.76</v>
      </c>
      <c r="AS79">
        <v>4.57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3265.01</v>
      </c>
    </row>
    <row r="80" spans="1:117">
      <c r="A80" t="s">
        <v>122</v>
      </c>
      <c r="B80">
        <v>0</v>
      </c>
      <c r="C80">
        <v>0</v>
      </c>
      <c r="D80">
        <v>41.79</v>
      </c>
      <c r="E80">
        <v>0</v>
      </c>
      <c r="F80">
        <v>0</v>
      </c>
      <c r="G80">
        <v>70.37</v>
      </c>
      <c r="H80">
        <v>0</v>
      </c>
      <c r="I80">
        <v>22.47</v>
      </c>
      <c r="J80">
        <v>66.849999999999994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104.16</v>
      </c>
      <c r="Q80">
        <v>20.56</v>
      </c>
      <c r="R80">
        <v>21.19</v>
      </c>
      <c r="S80">
        <v>26.39</v>
      </c>
      <c r="T80">
        <v>0</v>
      </c>
      <c r="U80">
        <v>418.77</v>
      </c>
      <c r="V80">
        <v>20.8</v>
      </c>
      <c r="W80">
        <v>45.22</v>
      </c>
      <c r="X80">
        <v>98.87</v>
      </c>
      <c r="Y80">
        <v>0</v>
      </c>
      <c r="Z80">
        <v>13.04</v>
      </c>
      <c r="AA80">
        <v>28.09</v>
      </c>
      <c r="AB80">
        <v>39.51</v>
      </c>
      <c r="AC80">
        <v>29.06</v>
      </c>
      <c r="AD80">
        <v>36.549999999999997</v>
      </c>
      <c r="AE80">
        <v>49.43</v>
      </c>
      <c r="AF80">
        <v>9.86</v>
      </c>
      <c r="AG80">
        <v>42.4</v>
      </c>
      <c r="AH80">
        <v>140.34</v>
      </c>
      <c r="AI80">
        <v>33.1</v>
      </c>
      <c r="AJ80">
        <v>0</v>
      </c>
      <c r="AK80">
        <v>52.66</v>
      </c>
      <c r="AL80">
        <v>69.72</v>
      </c>
      <c r="AM80">
        <v>10.54</v>
      </c>
      <c r="AN80">
        <v>0</v>
      </c>
      <c r="AO80">
        <v>0</v>
      </c>
      <c r="AP80">
        <v>3.85</v>
      </c>
      <c r="AQ80">
        <v>62.24</v>
      </c>
      <c r="AR80">
        <v>2.76</v>
      </c>
      <c r="AS80">
        <v>4.57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3277.69</v>
      </c>
    </row>
    <row r="81" spans="1:117">
      <c r="A81" t="s">
        <v>123</v>
      </c>
      <c r="B81">
        <v>0</v>
      </c>
      <c r="C81">
        <v>0</v>
      </c>
      <c r="D81">
        <v>41.79</v>
      </c>
      <c r="E81">
        <v>0</v>
      </c>
      <c r="F81">
        <v>0</v>
      </c>
      <c r="G81">
        <v>70.37</v>
      </c>
      <c r="H81">
        <v>0</v>
      </c>
      <c r="I81">
        <v>22.47</v>
      </c>
      <c r="J81">
        <v>66.849999999999994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104.16</v>
      </c>
      <c r="Q81">
        <v>20.56</v>
      </c>
      <c r="R81">
        <v>21.19</v>
      </c>
      <c r="S81">
        <v>26.39</v>
      </c>
      <c r="T81">
        <v>0</v>
      </c>
      <c r="U81">
        <v>418.77</v>
      </c>
      <c r="V81">
        <v>20.8</v>
      </c>
      <c r="W81">
        <v>45.22</v>
      </c>
      <c r="X81">
        <v>98.87</v>
      </c>
      <c r="Y81">
        <v>0</v>
      </c>
      <c r="Z81">
        <v>6.52</v>
      </c>
      <c r="AA81">
        <v>12.41</v>
      </c>
      <c r="AB81">
        <v>12</v>
      </c>
      <c r="AC81">
        <v>9.68</v>
      </c>
      <c r="AD81">
        <v>27.4</v>
      </c>
      <c r="AE81">
        <v>32.96</v>
      </c>
      <c r="AF81">
        <v>8.8699999999999992</v>
      </c>
      <c r="AG81">
        <v>42.4</v>
      </c>
      <c r="AH81">
        <v>116.95</v>
      </c>
      <c r="AI81">
        <v>33.1</v>
      </c>
      <c r="AJ81">
        <v>0</v>
      </c>
      <c r="AK81">
        <v>52.66</v>
      </c>
      <c r="AL81">
        <v>69.72</v>
      </c>
      <c r="AM81">
        <v>5.27</v>
      </c>
      <c r="AN81">
        <v>0</v>
      </c>
      <c r="AO81">
        <v>0</v>
      </c>
      <c r="AP81">
        <v>3.85</v>
      </c>
      <c r="AQ81">
        <v>62.24</v>
      </c>
      <c r="AR81">
        <v>2.76</v>
      </c>
      <c r="AS81">
        <v>4.57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3153.329999999999</v>
      </c>
    </row>
    <row r="82" spans="1:117">
      <c r="A82" t="s">
        <v>124</v>
      </c>
      <c r="B82">
        <v>0</v>
      </c>
      <c r="C82">
        <v>0</v>
      </c>
      <c r="D82">
        <v>41.79</v>
      </c>
      <c r="E82">
        <v>0</v>
      </c>
      <c r="F82">
        <v>0</v>
      </c>
      <c r="G82">
        <v>70.37</v>
      </c>
      <c r="H82">
        <v>0</v>
      </c>
      <c r="I82">
        <v>22.47</v>
      </c>
      <c r="J82">
        <v>66.849999999999994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104.16</v>
      </c>
      <c r="Q82">
        <v>20.56</v>
      </c>
      <c r="R82">
        <v>21.19</v>
      </c>
      <c r="S82">
        <v>26.39</v>
      </c>
      <c r="T82">
        <v>0</v>
      </c>
      <c r="U82">
        <v>418.77</v>
      </c>
      <c r="V82">
        <v>20.8</v>
      </c>
      <c r="W82">
        <v>45.22</v>
      </c>
      <c r="X82">
        <v>98.87</v>
      </c>
      <c r="Y82">
        <v>0</v>
      </c>
      <c r="Z82">
        <v>6.52</v>
      </c>
      <c r="AA82">
        <v>0</v>
      </c>
      <c r="AB82">
        <v>2.67</v>
      </c>
      <c r="AC82">
        <v>0</v>
      </c>
      <c r="AD82">
        <v>18.27</v>
      </c>
      <c r="AE82">
        <v>16.48</v>
      </c>
      <c r="AF82">
        <v>8.8699999999999992</v>
      </c>
      <c r="AG82">
        <v>42.4</v>
      </c>
      <c r="AH82">
        <v>93.56</v>
      </c>
      <c r="AI82">
        <v>33.1</v>
      </c>
      <c r="AJ82">
        <v>0</v>
      </c>
      <c r="AK82">
        <v>52.66</v>
      </c>
      <c r="AL82">
        <v>13.36</v>
      </c>
      <c r="AM82">
        <v>0</v>
      </c>
      <c r="AN82">
        <v>0</v>
      </c>
      <c r="AO82">
        <v>0</v>
      </c>
      <c r="AP82">
        <v>3.85</v>
      </c>
      <c r="AQ82">
        <v>62.24</v>
      </c>
      <c r="AR82">
        <v>2.76</v>
      </c>
      <c r="AS82">
        <v>4.57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3011.2799999999997</v>
      </c>
    </row>
    <row r="83" spans="1:117">
      <c r="A83" t="s">
        <v>125</v>
      </c>
      <c r="B83">
        <v>0</v>
      </c>
      <c r="C83">
        <v>0</v>
      </c>
      <c r="D83">
        <v>42.21</v>
      </c>
      <c r="E83">
        <v>0</v>
      </c>
      <c r="F83">
        <v>0</v>
      </c>
      <c r="G83">
        <v>70.37</v>
      </c>
      <c r="H83">
        <v>0</v>
      </c>
      <c r="I83">
        <v>22.47</v>
      </c>
      <c r="J83">
        <v>66.849999999999994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104.16</v>
      </c>
      <c r="Q83">
        <v>20.56</v>
      </c>
      <c r="R83">
        <v>21.19</v>
      </c>
      <c r="S83">
        <v>26.39</v>
      </c>
      <c r="T83">
        <v>0</v>
      </c>
      <c r="U83">
        <v>418.77</v>
      </c>
      <c r="V83">
        <v>20.8</v>
      </c>
      <c r="W83">
        <v>45.22</v>
      </c>
      <c r="X83">
        <v>98.87</v>
      </c>
      <c r="Y83">
        <v>0</v>
      </c>
      <c r="Z83">
        <v>6.52</v>
      </c>
      <c r="AA83">
        <v>0</v>
      </c>
      <c r="AB83">
        <v>0</v>
      </c>
      <c r="AC83">
        <v>0</v>
      </c>
      <c r="AD83">
        <v>9.1300000000000008</v>
      </c>
      <c r="AE83">
        <v>16.48</v>
      </c>
      <c r="AF83">
        <v>8.8699999999999992</v>
      </c>
      <c r="AG83">
        <v>42.4</v>
      </c>
      <c r="AH83">
        <v>70.17</v>
      </c>
      <c r="AI83">
        <v>33.1</v>
      </c>
      <c r="AJ83">
        <v>0</v>
      </c>
      <c r="AK83">
        <v>52.66</v>
      </c>
      <c r="AL83">
        <v>2.33</v>
      </c>
      <c r="AM83">
        <v>0</v>
      </c>
      <c r="AN83">
        <v>0</v>
      </c>
      <c r="AO83">
        <v>0</v>
      </c>
      <c r="AP83">
        <v>3.85</v>
      </c>
      <c r="AQ83">
        <v>62.24</v>
      </c>
      <c r="AR83">
        <v>2.76</v>
      </c>
      <c r="AS83">
        <v>4.57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2965.47</v>
      </c>
    </row>
    <row r="84" spans="1:117">
      <c r="A84" t="s">
        <v>126</v>
      </c>
      <c r="B84">
        <v>0</v>
      </c>
      <c r="C84">
        <v>0</v>
      </c>
      <c r="D84">
        <v>42.21</v>
      </c>
      <c r="E84">
        <v>0</v>
      </c>
      <c r="F84">
        <v>0</v>
      </c>
      <c r="G84">
        <v>70.37</v>
      </c>
      <c r="H84">
        <v>0</v>
      </c>
      <c r="I84">
        <v>22.47</v>
      </c>
      <c r="J84">
        <v>66.849999999999994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104.16</v>
      </c>
      <c r="Q84">
        <v>20.56</v>
      </c>
      <c r="R84">
        <v>21.19</v>
      </c>
      <c r="S84">
        <v>26.39</v>
      </c>
      <c r="T84">
        <v>0</v>
      </c>
      <c r="U84">
        <v>418.77</v>
      </c>
      <c r="V84">
        <v>20.8</v>
      </c>
      <c r="W84">
        <v>45.22</v>
      </c>
      <c r="X84">
        <v>98.87</v>
      </c>
      <c r="Y84">
        <v>0</v>
      </c>
      <c r="Z84">
        <v>6.52</v>
      </c>
      <c r="AA84">
        <v>0</v>
      </c>
      <c r="AB84">
        <v>0</v>
      </c>
      <c r="AC84">
        <v>0</v>
      </c>
      <c r="AD84">
        <v>9.1300000000000008</v>
      </c>
      <c r="AE84">
        <v>16.48</v>
      </c>
      <c r="AF84">
        <v>8.8699999999999992</v>
      </c>
      <c r="AG84">
        <v>42.4</v>
      </c>
      <c r="AH84">
        <v>70.17</v>
      </c>
      <c r="AI84">
        <v>33.1</v>
      </c>
      <c r="AJ84">
        <v>0</v>
      </c>
      <c r="AK84">
        <v>52.66</v>
      </c>
      <c r="AL84">
        <v>2.33</v>
      </c>
      <c r="AM84">
        <v>0</v>
      </c>
      <c r="AN84">
        <v>0</v>
      </c>
      <c r="AO84">
        <v>0</v>
      </c>
      <c r="AP84">
        <v>3.85</v>
      </c>
      <c r="AQ84">
        <v>46.31</v>
      </c>
      <c r="AR84">
        <v>2.76</v>
      </c>
      <c r="AS84">
        <v>4.57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2949.54</v>
      </c>
    </row>
    <row r="85" spans="1:117">
      <c r="A85" t="s">
        <v>127</v>
      </c>
      <c r="B85">
        <v>0</v>
      </c>
      <c r="C85">
        <v>0</v>
      </c>
      <c r="D85">
        <v>42.21</v>
      </c>
      <c r="E85">
        <v>0</v>
      </c>
      <c r="F85">
        <v>0</v>
      </c>
      <c r="G85">
        <v>70.37</v>
      </c>
      <c r="H85">
        <v>0</v>
      </c>
      <c r="I85">
        <v>22.47</v>
      </c>
      <c r="J85">
        <v>66.849999999999994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104.16</v>
      </c>
      <c r="Q85">
        <v>20.56</v>
      </c>
      <c r="R85">
        <v>21.19</v>
      </c>
      <c r="S85">
        <v>26.39</v>
      </c>
      <c r="T85">
        <v>0</v>
      </c>
      <c r="U85">
        <v>418.77</v>
      </c>
      <c r="V85">
        <v>20.8</v>
      </c>
      <c r="W85">
        <v>45.22</v>
      </c>
      <c r="X85">
        <v>98.87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9.1300000000000008</v>
      </c>
      <c r="AE85">
        <v>16.48</v>
      </c>
      <c r="AF85">
        <v>8.8699999999999992</v>
      </c>
      <c r="AG85">
        <v>42.4</v>
      </c>
      <c r="AH85">
        <v>46.78</v>
      </c>
      <c r="AI85">
        <v>33.1</v>
      </c>
      <c r="AJ85">
        <v>0</v>
      </c>
      <c r="AK85">
        <v>52.66</v>
      </c>
      <c r="AL85">
        <v>2.33</v>
      </c>
      <c r="AM85">
        <v>0</v>
      </c>
      <c r="AN85">
        <v>0</v>
      </c>
      <c r="AO85">
        <v>0</v>
      </c>
      <c r="AP85">
        <v>3.85</v>
      </c>
      <c r="AQ85">
        <v>46.31</v>
      </c>
      <c r="AR85">
        <v>35.33</v>
      </c>
      <c r="AS85">
        <v>7.13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2955.8599999999997</v>
      </c>
    </row>
    <row r="86" spans="1:117">
      <c r="A86" t="s">
        <v>128</v>
      </c>
      <c r="B86">
        <v>0</v>
      </c>
      <c r="C86">
        <v>0</v>
      </c>
      <c r="D86">
        <v>42.21</v>
      </c>
      <c r="E86">
        <v>0</v>
      </c>
      <c r="F86">
        <v>0</v>
      </c>
      <c r="G86">
        <v>70.37</v>
      </c>
      <c r="H86">
        <v>0</v>
      </c>
      <c r="I86">
        <v>22.47</v>
      </c>
      <c r="J86">
        <v>66.849999999999994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104.16</v>
      </c>
      <c r="Q86">
        <v>20.56</v>
      </c>
      <c r="R86">
        <v>21.19</v>
      </c>
      <c r="S86">
        <v>26.39</v>
      </c>
      <c r="T86">
        <v>0</v>
      </c>
      <c r="U86">
        <v>418.77</v>
      </c>
      <c r="V86">
        <v>20.8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9.1300000000000008</v>
      </c>
      <c r="AE86">
        <v>16.48</v>
      </c>
      <c r="AF86">
        <v>8.8699999999999992</v>
      </c>
      <c r="AG86">
        <v>42.4</v>
      </c>
      <c r="AH86">
        <v>46.78</v>
      </c>
      <c r="AI86">
        <v>5.09</v>
      </c>
      <c r="AJ86">
        <v>0</v>
      </c>
      <c r="AK86">
        <v>52.66</v>
      </c>
      <c r="AL86">
        <v>2.33</v>
      </c>
      <c r="AM86">
        <v>0</v>
      </c>
      <c r="AN86">
        <v>0</v>
      </c>
      <c r="AO86">
        <v>0</v>
      </c>
      <c r="AP86">
        <v>3.85</v>
      </c>
      <c r="AQ86">
        <v>46.31</v>
      </c>
      <c r="AR86">
        <v>35.33</v>
      </c>
      <c r="AS86">
        <v>7.13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2926.75</v>
      </c>
    </row>
    <row r="87" spans="1:117">
      <c r="A87" t="s">
        <v>129</v>
      </c>
      <c r="B87">
        <v>0</v>
      </c>
      <c r="C87">
        <v>0</v>
      </c>
      <c r="D87">
        <v>42.63</v>
      </c>
      <c r="E87">
        <v>0</v>
      </c>
      <c r="F87">
        <v>0</v>
      </c>
      <c r="G87">
        <v>70.37</v>
      </c>
      <c r="H87">
        <v>0</v>
      </c>
      <c r="I87">
        <v>22.47</v>
      </c>
      <c r="J87">
        <v>66.849999999999994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104.16</v>
      </c>
      <c r="Q87">
        <v>20.56</v>
      </c>
      <c r="R87">
        <v>21.19</v>
      </c>
      <c r="S87">
        <v>26.39</v>
      </c>
      <c r="T87">
        <v>0</v>
      </c>
      <c r="U87">
        <v>418.77</v>
      </c>
      <c r="V87">
        <v>20.8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9.1300000000000008</v>
      </c>
      <c r="AE87">
        <v>16.48</v>
      </c>
      <c r="AF87">
        <v>8.8699999999999992</v>
      </c>
      <c r="AG87">
        <v>42.4</v>
      </c>
      <c r="AH87">
        <v>46.78</v>
      </c>
      <c r="AI87">
        <v>2.5499999999999998</v>
      </c>
      <c r="AJ87">
        <v>0</v>
      </c>
      <c r="AK87">
        <v>52.66</v>
      </c>
      <c r="AL87">
        <v>2.33</v>
      </c>
      <c r="AM87">
        <v>0</v>
      </c>
      <c r="AN87">
        <v>0</v>
      </c>
      <c r="AO87">
        <v>0</v>
      </c>
      <c r="AP87">
        <v>3.85</v>
      </c>
      <c r="AQ87">
        <v>31.5</v>
      </c>
      <c r="AR87">
        <v>15.45</v>
      </c>
      <c r="AS87">
        <v>7.13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2889.94</v>
      </c>
    </row>
    <row r="88" spans="1:117">
      <c r="A88" t="s">
        <v>130</v>
      </c>
      <c r="B88">
        <v>0</v>
      </c>
      <c r="C88">
        <v>0</v>
      </c>
      <c r="D88">
        <v>42.63</v>
      </c>
      <c r="E88">
        <v>0</v>
      </c>
      <c r="F88">
        <v>0</v>
      </c>
      <c r="G88">
        <v>70.37</v>
      </c>
      <c r="H88">
        <v>0</v>
      </c>
      <c r="I88">
        <v>22.47</v>
      </c>
      <c r="J88">
        <v>66.849999999999994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104.16</v>
      </c>
      <c r="Q88">
        <v>20.56</v>
      </c>
      <c r="R88">
        <v>21.19</v>
      </c>
      <c r="S88">
        <v>26.39</v>
      </c>
      <c r="T88">
        <v>0</v>
      </c>
      <c r="U88">
        <v>418.77</v>
      </c>
      <c r="V88">
        <v>20.8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9.1300000000000008</v>
      </c>
      <c r="AE88">
        <v>16.48</v>
      </c>
      <c r="AF88">
        <v>8.8699999999999992</v>
      </c>
      <c r="AG88">
        <v>42.4</v>
      </c>
      <c r="AH88">
        <v>46.78</v>
      </c>
      <c r="AI88">
        <v>0</v>
      </c>
      <c r="AJ88">
        <v>0</v>
      </c>
      <c r="AK88">
        <v>52.66</v>
      </c>
      <c r="AL88">
        <v>2.33</v>
      </c>
      <c r="AM88">
        <v>0</v>
      </c>
      <c r="AN88">
        <v>0</v>
      </c>
      <c r="AO88">
        <v>0</v>
      </c>
      <c r="AP88">
        <v>3.85</v>
      </c>
      <c r="AQ88">
        <v>31.5</v>
      </c>
      <c r="AR88">
        <v>9.93</v>
      </c>
      <c r="AS88">
        <v>7.13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2881.87</v>
      </c>
    </row>
    <row r="89" spans="1:117">
      <c r="A89" t="s">
        <v>131</v>
      </c>
      <c r="B89">
        <v>0</v>
      </c>
      <c r="C89">
        <v>0</v>
      </c>
      <c r="D89">
        <v>42.63</v>
      </c>
      <c r="E89">
        <v>0</v>
      </c>
      <c r="F89">
        <v>0</v>
      </c>
      <c r="G89">
        <v>70.37</v>
      </c>
      <c r="H89">
        <v>0</v>
      </c>
      <c r="I89">
        <v>22.47</v>
      </c>
      <c r="J89">
        <v>66.849999999999994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104.16</v>
      </c>
      <c r="Q89">
        <v>20.56</v>
      </c>
      <c r="R89">
        <v>21.19</v>
      </c>
      <c r="S89">
        <v>26.39</v>
      </c>
      <c r="T89">
        <v>0</v>
      </c>
      <c r="U89">
        <v>418.77</v>
      </c>
      <c r="V89">
        <v>20.8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9.1300000000000008</v>
      </c>
      <c r="AE89">
        <v>16.48</v>
      </c>
      <c r="AF89">
        <v>8.8699999999999992</v>
      </c>
      <c r="AG89">
        <v>42.4</v>
      </c>
      <c r="AH89">
        <v>23.29</v>
      </c>
      <c r="AI89">
        <v>0</v>
      </c>
      <c r="AJ89">
        <v>0</v>
      </c>
      <c r="AK89">
        <v>52.66</v>
      </c>
      <c r="AL89">
        <v>2.33</v>
      </c>
      <c r="AM89">
        <v>0</v>
      </c>
      <c r="AN89">
        <v>0</v>
      </c>
      <c r="AO89">
        <v>0</v>
      </c>
      <c r="AP89">
        <v>3.85</v>
      </c>
      <c r="AQ89">
        <v>31.13</v>
      </c>
      <c r="AR89">
        <v>9.93</v>
      </c>
      <c r="AS89">
        <v>7.13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2858.0099999999998</v>
      </c>
    </row>
    <row r="90" spans="1:117">
      <c r="A90" t="s">
        <v>132</v>
      </c>
      <c r="B90">
        <v>0</v>
      </c>
      <c r="C90">
        <v>0</v>
      </c>
      <c r="D90">
        <v>42.63</v>
      </c>
      <c r="E90">
        <v>0</v>
      </c>
      <c r="F90">
        <v>0</v>
      </c>
      <c r="G90">
        <v>70.37</v>
      </c>
      <c r="H90">
        <v>0</v>
      </c>
      <c r="I90">
        <v>22.47</v>
      </c>
      <c r="J90">
        <v>66.849999999999994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104.16</v>
      </c>
      <c r="Q90">
        <v>20.56</v>
      </c>
      <c r="R90">
        <v>21.19</v>
      </c>
      <c r="S90">
        <v>26.39</v>
      </c>
      <c r="T90">
        <v>0</v>
      </c>
      <c r="U90">
        <v>418.77</v>
      </c>
      <c r="V90">
        <v>20.8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9.1300000000000008</v>
      </c>
      <c r="AE90">
        <v>16.48</v>
      </c>
      <c r="AF90">
        <v>8.8699999999999992</v>
      </c>
      <c r="AG90">
        <v>42.4</v>
      </c>
      <c r="AH90">
        <v>23.29</v>
      </c>
      <c r="AI90">
        <v>0</v>
      </c>
      <c r="AJ90">
        <v>0</v>
      </c>
      <c r="AK90">
        <v>52.66</v>
      </c>
      <c r="AL90">
        <v>2.33</v>
      </c>
      <c r="AM90">
        <v>0</v>
      </c>
      <c r="AN90">
        <v>0</v>
      </c>
      <c r="AO90">
        <v>0</v>
      </c>
      <c r="AP90">
        <v>3.85</v>
      </c>
      <c r="AQ90">
        <v>15.44</v>
      </c>
      <c r="AR90">
        <v>13.25</v>
      </c>
      <c r="AS90">
        <v>7.13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2845.64</v>
      </c>
    </row>
    <row r="91" spans="1:117">
      <c r="A91" t="s">
        <v>133</v>
      </c>
      <c r="B91">
        <v>0</v>
      </c>
      <c r="C91">
        <v>0</v>
      </c>
      <c r="D91">
        <v>42.63</v>
      </c>
      <c r="E91">
        <v>0</v>
      </c>
      <c r="F91">
        <v>0</v>
      </c>
      <c r="G91">
        <v>70.37</v>
      </c>
      <c r="H91">
        <v>0</v>
      </c>
      <c r="I91">
        <v>22.47</v>
      </c>
      <c r="J91">
        <v>66.849999999999994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104.16</v>
      </c>
      <c r="Q91">
        <v>20.56</v>
      </c>
      <c r="R91">
        <v>21.19</v>
      </c>
      <c r="S91">
        <v>26.39</v>
      </c>
      <c r="T91">
        <v>0</v>
      </c>
      <c r="U91">
        <v>418.77</v>
      </c>
      <c r="V91">
        <v>20.8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9.1300000000000008</v>
      </c>
      <c r="AE91">
        <v>16.48</v>
      </c>
      <c r="AF91">
        <v>8.8699999999999992</v>
      </c>
      <c r="AG91">
        <v>42.4</v>
      </c>
      <c r="AH91">
        <v>23.29</v>
      </c>
      <c r="AI91">
        <v>0</v>
      </c>
      <c r="AJ91">
        <v>0</v>
      </c>
      <c r="AK91">
        <v>52.66</v>
      </c>
      <c r="AL91">
        <v>2.33</v>
      </c>
      <c r="AM91">
        <v>0</v>
      </c>
      <c r="AN91">
        <v>0</v>
      </c>
      <c r="AO91">
        <v>0</v>
      </c>
      <c r="AP91">
        <v>3.85</v>
      </c>
      <c r="AQ91">
        <v>15.44</v>
      </c>
      <c r="AR91">
        <v>13.25</v>
      </c>
      <c r="AS91">
        <v>7.13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2845.64</v>
      </c>
    </row>
    <row r="92" spans="1:117">
      <c r="A92" t="s">
        <v>134</v>
      </c>
      <c r="B92">
        <v>0</v>
      </c>
      <c r="C92">
        <v>0</v>
      </c>
      <c r="D92">
        <v>42.63</v>
      </c>
      <c r="E92">
        <v>0</v>
      </c>
      <c r="F92">
        <v>0</v>
      </c>
      <c r="G92">
        <v>70.37</v>
      </c>
      <c r="H92">
        <v>0</v>
      </c>
      <c r="I92">
        <v>22.47</v>
      </c>
      <c r="J92">
        <v>66.849999999999994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104.16</v>
      </c>
      <c r="Q92">
        <v>20.56</v>
      </c>
      <c r="R92">
        <v>21.19</v>
      </c>
      <c r="S92">
        <v>26.39</v>
      </c>
      <c r="T92">
        <v>0</v>
      </c>
      <c r="U92">
        <v>418.77</v>
      </c>
      <c r="V92">
        <v>20.8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9.1300000000000008</v>
      </c>
      <c r="AE92">
        <v>16.48</v>
      </c>
      <c r="AF92">
        <v>8.8699999999999992</v>
      </c>
      <c r="AG92">
        <v>42.4</v>
      </c>
      <c r="AH92">
        <v>0</v>
      </c>
      <c r="AI92">
        <v>0</v>
      </c>
      <c r="AJ92">
        <v>0</v>
      </c>
      <c r="AK92">
        <v>52.66</v>
      </c>
      <c r="AL92">
        <v>2.33</v>
      </c>
      <c r="AM92">
        <v>0</v>
      </c>
      <c r="AN92">
        <v>0</v>
      </c>
      <c r="AO92">
        <v>0</v>
      </c>
      <c r="AP92">
        <v>3.85</v>
      </c>
      <c r="AQ92">
        <v>15.44</v>
      </c>
      <c r="AR92">
        <v>13.25</v>
      </c>
      <c r="AS92">
        <v>7.13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2822.35</v>
      </c>
    </row>
    <row r="93" spans="1:117">
      <c r="A93" t="s">
        <v>135</v>
      </c>
      <c r="B93">
        <v>0</v>
      </c>
      <c r="C93">
        <v>0</v>
      </c>
      <c r="D93">
        <v>42.63</v>
      </c>
      <c r="E93">
        <v>0</v>
      </c>
      <c r="F93">
        <v>0</v>
      </c>
      <c r="G93">
        <v>70.37</v>
      </c>
      <c r="H93">
        <v>0</v>
      </c>
      <c r="I93">
        <v>22.47</v>
      </c>
      <c r="J93">
        <v>66.849999999999994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104.16</v>
      </c>
      <c r="Q93">
        <v>20.56</v>
      </c>
      <c r="R93">
        <v>21.19</v>
      </c>
      <c r="S93">
        <v>26.39</v>
      </c>
      <c r="T93">
        <v>0</v>
      </c>
      <c r="U93">
        <v>418.77</v>
      </c>
      <c r="V93">
        <v>20.8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9.1300000000000008</v>
      </c>
      <c r="AE93">
        <v>16.48</v>
      </c>
      <c r="AF93">
        <v>8.8699999999999992</v>
      </c>
      <c r="AG93">
        <v>42.4</v>
      </c>
      <c r="AH93">
        <v>0</v>
      </c>
      <c r="AI93">
        <v>0</v>
      </c>
      <c r="AJ93">
        <v>0</v>
      </c>
      <c r="AK93">
        <v>52.66</v>
      </c>
      <c r="AL93">
        <v>2.33</v>
      </c>
      <c r="AM93">
        <v>0</v>
      </c>
      <c r="AN93">
        <v>0</v>
      </c>
      <c r="AO93">
        <v>0</v>
      </c>
      <c r="AP93">
        <v>3.85</v>
      </c>
      <c r="AQ93">
        <v>0</v>
      </c>
      <c r="AR93">
        <v>13.25</v>
      </c>
      <c r="AS93">
        <v>7.13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2806.91</v>
      </c>
    </row>
    <row r="94" spans="1:117">
      <c r="A94" t="s">
        <v>136</v>
      </c>
      <c r="B94">
        <v>0</v>
      </c>
      <c r="C94">
        <v>0</v>
      </c>
      <c r="D94">
        <v>42.63</v>
      </c>
      <c r="E94">
        <v>0</v>
      </c>
      <c r="F94">
        <v>0</v>
      </c>
      <c r="G94">
        <v>70.37</v>
      </c>
      <c r="H94">
        <v>0</v>
      </c>
      <c r="I94">
        <v>22.47</v>
      </c>
      <c r="J94">
        <v>66.849999999999994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104.16</v>
      </c>
      <c r="Q94">
        <v>20.56</v>
      </c>
      <c r="R94">
        <v>21.19</v>
      </c>
      <c r="S94">
        <v>26.39</v>
      </c>
      <c r="T94">
        <v>0</v>
      </c>
      <c r="U94">
        <v>418.77</v>
      </c>
      <c r="V94">
        <v>20.8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9.1300000000000008</v>
      </c>
      <c r="AE94">
        <v>16.48</v>
      </c>
      <c r="AF94">
        <v>8.8699999999999992</v>
      </c>
      <c r="AG94">
        <v>42.4</v>
      </c>
      <c r="AH94">
        <v>0</v>
      </c>
      <c r="AI94">
        <v>0</v>
      </c>
      <c r="AJ94">
        <v>0</v>
      </c>
      <c r="AK94">
        <v>52.66</v>
      </c>
      <c r="AL94">
        <v>2.33</v>
      </c>
      <c r="AM94">
        <v>0</v>
      </c>
      <c r="AN94">
        <v>0</v>
      </c>
      <c r="AO94">
        <v>0</v>
      </c>
      <c r="AP94">
        <v>3.85</v>
      </c>
      <c r="AQ94">
        <v>0</v>
      </c>
      <c r="AR94">
        <v>13.25</v>
      </c>
      <c r="AS94">
        <v>7.13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2806.91</v>
      </c>
    </row>
    <row r="95" spans="1:117">
      <c r="A95" t="s">
        <v>137</v>
      </c>
      <c r="B95">
        <v>0</v>
      </c>
      <c r="C95">
        <v>0</v>
      </c>
      <c r="D95">
        <v>42.84</v>
      </c>
      <c r="E95">
        <v>0</v>
      </c>
      <c r="F95">
        <v>0</v>
      </c>
      <c r="G95">
        <v>70.37</v>
      </c>
      <c r="H95">
        <v>0</v>
      </c>
      <c r="I95">
        <v>22.47</v>
      </c>
      <c r="J95">
        <v>66.849999999999994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104.16</v>
      </c>
      <c r="Q95">
        <v>20.56</v>
      </c>
      <c r="R95">
        <v>21.19</v>
      </c>
      <c r="S95">
        <v>26.39</v>
      </c>
      <c r="T95">
        <v>0</v>
      </c>
      <c r="U95">
        <v>418.77</v>
      </c>
      <c r="V95">
        <v>20.8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42.4</v>
      </c>
      <c r="AH95">
        <v>0</v>
      </c>
      <c r="AI95">
        <v>0</v>
      </c>
      <c r="AJ95">
        <v>0</v>
      </c>
      <c r="AK95">
        <v>52.66</v>
      </c>
      <c r="AL95">
        <v>2.33</v>
      </c>
      <c r="AM95">
        <v>0</v>
      </c>
      <c r="AN95">
        <v>0</v>
      </c>
      <c r="AO95">
        <v>0</v>
      </c>
      <c r="AP95">
        <v>3.85</v>
      </c>
      <c r="AQ95">
        <v>0</v>
      </c>
      <c r="AR95">
        <v>9.93</v>
      </c>
      <c r="AS95">
        <v>7.13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2794.6699999999996</v>
      </c>
    </row>
    <row r="96" spans="1:117">
      <c r="A96" t="s">
        <v>138</v>
      </c>
      <c r="B96">
        <v>0</v>
      </c>
      <c r="C96">
        <v>0</v>
      </c>
      <c r="D96">
        <v>42.84</v>
      </c>
      <c r="E96">
        <v>0</v>
      </c>
      <c r="F96">
        <v>0</v>
      </c>
      <c r="G96">
        <v>70.37</v>
      </c>
      <c r="H96">
        <v>0</v>
      </c>
      <c r="I96">
        <v>22.47</v>
      </c>
      <c r="J96">
        <v>66.849999999999994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104.16</v>
      </c>
      <c r="Q96">
        <v>20.56</v>
      </c>
      <c r="R96">
        <v>21.19</v>
      </c>
      <c r="S96">
        <v>26.39</v>
      </c>
      <c r="T96">
        <v>0</v>
      </c>
      <c r="U96">
        <v>418.77</v>
      </c>
      <c r="V96">
        <v>20.8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42.4</v>
      </c>
      <c r="AH96">
        <v>0</v>
      </c>
      <c r="AI96">
        <v>0</v>
      </c>
      <c r="AJ96">
        <v>0</v>
      </c>
      <c r="AK96">
        <v>52.66</v>
      </c>
      <c r="AL96">
        <v>2.33</v>
      </c>
      <c r="AM96">
        <v>0</v>
      </c>
      <c r="AN96">
        <v>0</v>
      </c>
      <c r="AO96">
        <v>0</v>
      </c>
      <c r="AP96">
        <v>3.85</v>
      </c>
      <c r="AQ96">
        <v>0</v>
      </c>
      <c r="AR96">
        <v>9.93</v>
      </c>
      <c r="AS96">
        <v>7.13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2794.6699999999996</v>
      </c>
    </row>
    <row r="97" spans="1:117">
      <c r="A97" t="s">
        <v>139</v>
      </c>
      <c r="B97">
        <v>0</v>
      </c>
      <c r="C97">
        <v>0</v>
      </c>
      <c r="D97">
        <v>42.84</v>
      </c>
      <c r="E97">
        <v>0</v>
      </c>
      <c r="F97">
        <v>0</v>
      </c>
      <c r="G97">
        <v>70.37</v>
      </c>
      <c r="H97">
        <v>0</v>
      </c>
      <c r="I97">
        <v>22.47</v>
      </c>
      <c r="J97">
        <v>66.849999999999994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104.16</v>
      </c>
      <c r="Q97">
        <v>20.56</v>
      </c>
      <c r="R97">
        <v>21.19</v>
      </c>
      <c r="S97">
        <v>26.39</v>
      </c>
      <c r="T97">
        <v>0</v>
      </c>
      <c r="U97">
        <v>418.77</v>
      </c>
      <c r="V97">
        <v>20.8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42.4</v>
      </c>
      <c r="AH97">
        <v>0</v>
      </c>
      <c r="AI97">
        <v>0</v>
      </c>
      <c r="AJ97">
        <v>0</v>
      </c>
      <c r="AK97">
        <v>52.66</v>
      </c>
      <c r="AL97">
        <v>2.33</v>
      </c>
      <c r="AM97">
        <v>0</v>
      </c>
      <c r="AN97">
        <v>0</v>
      </c>
      <c r="AO97">
        <v>0</v>
      </c>
      <c r="AP97">
        <v>5.13</v>
      </c>
      <c r="AQ97">
        <v>0</v>
      </c>
      <c r="AR97">
        <v>9.93</v>
      </c>
      <c r="AS97">
        <v>4.57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2793.39</v>
      </c>
    </row>
    <row r="98" spans="1:117">
      <c r="A98" t="s">
        <v>140</v>
      </c>
      <c r="B98">
        <v>0</v>
      </c>
      <c r="C98">
        <v>0</v>
      </c>
      <c r="D98">
        <v>42.84</v>
      </c>
      <c r="E98">
        <v>0</v>
      </c>
      <c r="F98">
        <v>0</v>
      </c>
      <c r="G98">
        <v>70.37</v>
      </c>
      <c r="H98">
        <v>0</v>
      </c>
      <c r="I98">
        <v>22.47</v>
      </c>
      <c r="J98">
        <v>66.849999999999994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104.16</v>
      </c>
      <c r="Q98">
        <v>20.56</v>
      </c>
      <c r="R98">
        <v>21.19</v>
      </c>
      <c r="S98">
        <v>26.39</v>
      </c>
      <c r="T98">
        <v>0</v>
      </c>
      <c r="U98">
        <v>418.77</v>
      </c>
      <c r="V98">
        <v>20.8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42.4</v>
      </c>
      <c r="AH98">
        <v>0</v>
      </c>
      <c r="AI98">
        <v>0</v>
      </c>
      <c r="AJ98">
        <v>0</v>
      </c>
      <c r="AK98">
        <v>52.66</v>
      </c>
      <c r="AL98">
        <v>2.33</v>
      </c>
      <c r="AM98">
        <v>0</v>
      </c>
      <c r="AN98">
        <v>0</v>
      </c>
      <c r="AO98">
        <v>0</v>
      </c>
      <c r="AP98">
        <v>5.13</v>
      </c>
      <c r="AQ98">
        <v>0</v>
      </c>
      <c r="AR98">
        <v>9.93</v>
      </c>
      <c r="AS98">
        <v>4.57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2793.39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1.0123049999999996</v>
      </c>
      <c r="E99">
        <f t="shared" si="2"/>
        <v>0</v>
      </c>
      <c r="F99">
        <f t="shared" si="2"/>
        <v>0</v>
      </c>
      <c r="G99">
        <f t="shared" si="2"/>
        <v>1.6888799999999979</v>
      </c>
      <c r="H99">
        <f t="shared" si="2"/>
        <v>0</v>
      </c>
      <c r="I99">
        <f t="shared" si="2"/>
        <v>0.53928000000000031</v>
      </c>
      <c r="J99">
        <f t="shared" si="2"/>
        <v>1.604400000000002</v>
      </c>
      <c r="K99">
        <f t="shared" si="2"/>
        <v>16.394639999999988</v>
      </c>
      <c r="L99">
        <f t="shared" si="2"/>
        <v>15.314439999999978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2.8239974999999982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9.9943199999999912</v>
      </c>
      <c r="V99">
        <f t="shared" si="2"/>
        <v>0.49919999999999926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5.5164999999999992E-2</v>
      </c>
      <c r="AA99">
        <f t="shared" si="2"/>
        <v>0.13432249999999996</v>
      </c>
      <c r="AB99">
        <f t="shared" si="2"/>
        <v>0.12992999999999999</v>
      </c>
      <c r="AC99">
        <f t="shared" si="2"/>
        <v>0.11138000000000001</v>
      </c>
      <c r="AD99">
        <f t="shared" si="2"/>
        <v>0.18955749999999993</v>
      </c>
      <c r="AE99">
        <f t="shared" si="2"/>
        <v>0.51085000000000036</v>
      </c>
      <c r="AF99">
        <f t="shared" si="2"/>
        <v>0.22817500000000013</v>
      </c>
      <c r="AG99">
        <f t="shared" si="2"/>
        <v>1.0176000000000014</v>
      </c>
      <c r="AH99">
        <f t="shared" si="2"/>
        <v>0.90482000000000051</v>
      </c>
      <c r="AI99">
        <f t="shared" si="2"/>
        <v>8.0457500000000001E-2</v>
      </c>
      <c r="AJ99">
        <f t="shared" si="2"/>
        <v>0</v>
      </c>
      <c r="AK99">
        <f t="shared" si="2"/>
        <v>1.2638399999999983</v>
      </c>
      <c r="AL99">
        <f t="shared" si="2"/>
        <v>0.32210499999999986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0.11854000000000015</v>
      </c>
      <c r="AQ99">
        <f t="shared" si="2"/>
        <v>0.43973750000000006</v>
      </c>
      <c r="AR99">
        <f t="shared" si="2"/>
        <v>0.19560249999999996</v>
      </c>
      <c r="AS99">
        <f t="shared" si="2"/>
        <v>0.17772499999999991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69.398330000000016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45614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456.47</v>
      </c>
      <c r="L3">
        <v>235.79</v>
      </c>
      <c r="M3">
        <v>88.38</v>
      </c>
      <c r="N3">
        <v>114.09</v>
      </c>
      <c r="O3">
        <v>119.43</v>
      </c>
      <c r="P3">
        <v>119.56</v>
      </c>
      <c r="Q3">
        <v>14.88</v>
      </c>
      <c r="R3">
        <v>17.25</v>
      </c>
      <c r="S3">
        <v>18.77</v>
      </c>
      <c r="T3">
        <v>0</v>
      </c>
      <c r="U3">
        <v>395.45</v>
      </c>
      <c r="V3">
        <v>15.03</v>
      </c>
      <c r="W3">
        <v>37.520000000000003</v>
      </c>
      <c r="X3">
        <v>82.39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</v>
      </c>
      <c r="AG3">
        <v>40.729999999999997</v>
      </c>
      <c r="AH3">
        <v>0</v>
      </c>
      <c r="AI3">
        <v>0</v>
      </c>
      <c r="AJ3">
        <v>0</v>
      </c>
      <c r="AK3">
        <v>50.59</v>
      </c>
      <c r="AL3">
        <v>2.2400000000000002</v>
      </c>
      <c r="AM3">
        <v>0</v>
      </c>
      <c r="AN3">
        <v>0</v>
      </c>
      <c r="AO3">
        <v>0</v>
      </c>
      <c r="AP3">
        <v>3.7</v>
      </c>
      <c r="AQ3">
        <v>0</v>
      </c>
      <c r="AR3">
        <v>1.59</v>
      </c>
      <c r="AS3">
        <v>18.09</v>
      </c>
      <c r="AT3">
        <v>18.46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1874.76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426.69</v>
      </c>
      <c r="L4">
        <v>235.79</v>
      </c>
      <c r="M4">
        <v>88.38</v>
      </c>
      <c r="N4">
        <v>114.09</v>
      </c>
      <c r="O4">
        <v>119.43</v>
      </c>
      <c r="P4">
        <v>119.56</v>
      </c>
      <c r="Q4">
        <v>14.88</v>
      </c>
      <c r="R4">
        <v>15.26</v>
      </c>
      <c r="S4">
        <v>18.77</v>
      </c>
      <c r="T4">
        <v>0</v>
      </c>
      <c r="U4">
        <v>395.57</v>
      </c>
      <c r="V4">
        <v>15.03</v>
      </c>
      <c r="W4">
        <v>37.520000000000003</v>
      </c>
      <c r="X4">
        <v>82.39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</v>
      </c>
      <c r="AG4">
        <v>40.729999999999997</v>
      </c>
      <c r="AH4">
        <v>0</v>
      </c>
      <c r="AI4">
        <v>0</v>
      </c>
      <c r="AJ4">
        <v>0</v>
      </c>
      <c r="AK4">
        <v>50.59</v>
      </c>
      <c r="AL4">
        <v>2.2400000000000002</v>
      </c>
      <c r="AM4">
        <v>0</v>
      </c>
      <c r="AN4">
        <v>0</v>
      </c>
      <c r="AO4">
        <v>0</v>
      </c>
      <c r="AP4">
        <v>3.7</v>
      </c>
      <c r="AQ4">
        <v>0</v>
      </c>
      <c r="AR4">
        <v>1.59</v>
      </c>
      <c r="AS4">
        <v>18.09</v>
      </c>
      <c r="AT4">
        <v>19.07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1843.7199999999998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425.72</v>
      </c>
      <c r="L5">
        <v>235.79</v>
      </c>
      <c r="M5">
        <v>88.38</v>
      </c>
      <c r="N5">
        <v>114.09</v>
      </c>
      <c r="O5">
        <v>119.43</v>
      </c>
      <c r="P5">
        <v>122.44</v>
      </c>
      <c r="Q5">
        <v>14.88</v>
      </c>
      <c r="R5">
        <v>15.26</v>
      </c>
      <c r="S5">
        <v>18.77</v>
      </c>
      <c r="T5">
        <v>0</v>
      </c>
      <c r="U5">
        <v>395.57</v>
      </c>
      <c r="V5">
        <v>15.03</v>
      </c>
      <c r="W5">
        <v>37.520000000000003</v>
      </c>
      <c r="X5">
        <v>82.39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</v>
      </c>
      <c r="AG5">
        <v>40.729999999999997</v>
      </c>
      <c r="AH5">
        <v>0</v>
      </c>
      <c r="AI5">
        <v>0</v>
      </c>
      <c r="AJ5">
        <v>0</v>
      </c>
      <c r="AK5">
        <v>50.59</v>
      </c>
      <c r="AL5">
        <v>2.2400000000000002</v>
      </c>
      <c r="AM5">
        <v>0</v>
      </c>
      <c r="AN5">
        <v>0</v>
      </c>
      <c r="AO5">
        <v>0</v>
      </c>
      <c r="AP5">
        <v>9.85</v>
      </c>
      <c r="AQ5">
        <v>0</v>
      </c>
      <c r="AR5">
        <v>1.59</v>
      </c>
      <c r="AS5">
        <v>18.09</v>
      </c>
      <c r="AT5">
        <v>19.2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1851.9099999999999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413.24</v>
      </c>
      <c r="L6">
        <v>235.79</v>
      </c>
      <c r="M6">
        <v>88.38</v>
      </c>
      <c r="N6">
        <v>114.09</v>
      </c>
      <c r="O6">
        <v>119.43</v>
      </c>
      <c r="P6">
        <v>122.44</v>
      </c>
      <c r="Q6">
        <v>14.88</v>
      </c>
      <c r="R6">
        <v>15.26</v>
      </c>
      <c r="S6">
        <v>18.77</v>
      </c>
      <c r="T6">
        <v>0</v>
      </c>
      <c r="U6">
        <v>395.57</v>
      </c>
      <c r="V6">
        <v>15.03</v>
      </c>
      <c r="W6">
        <v>37.520000000000003</v>
      </c>
      <c r="X6">
        <v>82.39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</v>
      </c>
      <c r="AG6">
        <v>40.729999999999997</v>
      </c>
      <c r="AH6">
        <v>0</v>
      </c>
      <c r="AI6">
        <v>0</v>
      </c>
      <c r="AJ6">
        <v>0</v>
      </c>
      <c r="AK6">
        <v>50.59</v>
      </c>
      <c r="AL6">
        <v>2.2400000000000002</v>
      </c>
      <c r="AM6">
        <v>0</v>
      </c>
      <c r="AN6">
        <v>0</v>
      </c>
      <c r="AO6">
        <v>0</v>
      </c>
      <c r="AP6">
        <v>9.85</v>
      </c>
      <c r="AQ6">
        <v>0</v>
      </c>
      <c r="AR6">
        <v>1.59</v>
      </c>
      <c r="AS6">
        <v>18.09</v>
      </c>
      <c r="AT6">
        <v>15.61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1835.8399999999997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394.98</v>
      </c>
      <c r="L7">
        <v>235.79</v>
      </c>
      <c r="M7">
        <v>88.38</v>
      </c>
      <c r="N7">
        <v>114.09</v>
      </c>
      <c r="O7">
        <v>119.43</v>
      </c>
      <c r="P7">
        <v>122.44</v>
      </c>
      <c r="Q7">
        <v>14.88</v>
      </c>
      <c r="R7">
        <v>15.26</v>
      </c>
      <c r="S7">
        <v>18.77</v>
      </c>
      <c r="T7">
        <v>0</v>
      </c>
      <c r="U7">
        <v>395.57</v>
      </c>
      <c r="V7">
        <v>15.03</v>
      </c>
      <c r="W7">
        <v>37.520000000000003</v>
      </c>
      <c r="X7">
        <v>82.39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</v>
      </c>
      <c r="AG7">
        <v>40.729999999999997</v>
      </c>
      <c r="AH7">
        <v>0</v>
      </c>
      <c r="AI7">
        <v>0</v>
      </c>
      <c r="AJ7">
        <v>0</v>
      </c>
      <c r="AK7">
        <v>50.59</v>
      </c>
      <c r="AL7">
        <v>2.2400000000000002</v>
      </c>
      <c r="AM7">
        <v>0</v>
      </c>
      <c r="AN7">
        <v>0</v>
      </c>
      <c r="AO7">
        <v>0</v>
      </c>
      <c r="AP7">
        <v>3.7</v>
      </c>
      <c r="AQ7">
        <v>0</v>
      </c>
      <c r="AR7">
        <v>1.59</v>
      </c>
      <c r="AS7">
        <v>18.09</v>
      </c>
      <c r="AT7">
        <v>15.83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1811.6499999999999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383.45</v>
      </c>
      <c r="L8">
        <v>235.79</v>
      </c>
      <c r="M8">
        <v>88.38</v>
      </c>
      <c r="N8">
        <v>114.09</v>
      </c>
      <c r="O8">
        <v>119.43</v>
      </c>
      <c r="P8">
        <v>122.44</v>
      </c>
      <c r="Q8">
        <v>14.88</v>
      </c>
      <c r="R8">
        <v>15.26</v>
      </c>
      <c r="S8">
        <v>18.77</v>
      </c>
      <c r="T8">
        <v>0</v>
      </c>
      <c r="U8">
        <v>395.57</v>
      </c>
      <c r="V8">
        <v>15.03</v>
      </c>
      <c r="W8">
        <v>37.520000000000003</v>
      </c>
      <c r="X8">
        <v>82.39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</v>
      </c>
      <c r="AG8">
        <v>40.729999999999997</v>
      </c>
      <c r="AH8">
        <v>0</v>
      </c>
      <c r="AI8">
        <v>0</v>
      </c>
      <c r="AJ8">
        <v>0</v>
      </c>
      <c r="AK8">
        <v>50.59</v>
      </c>
      <c r="AL8">
        <v>2.2400000000000002</v>
      </c>
      <c r="AM8">
        <v>0</v>
      </c>
      <c r="AN8">
        <v>0</v>
      </c>
      <c r="AO8">
        <v>0</v>
      </c>
      <c r="AP8">
        <v>3.7</v>
      </c>
      <c r="AQ8">
        <v>0</v>
      </c>
      <c r="AR8">
        <v>1.59</v>
      </c>
      <c r="AS8">
        <v>18.09</v>
      </c>
      <c r="AT8">
        <v>13.93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1798.22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397.86</v>
      </c>
      <c r="L9">
        <v>235.79</v>
      </c>
      <c r="M9">
        <v>88.38</v>
      </c>
      <c r="N9">
        <v>114.09</v>
      </c>
      <c r="O9">
        <v>119.43</v>
      </c>
      <c r="P9">
        <v>122.44</v>
      </c>
      <c r="Q9">
        <v>14.88</v>
      </c>
      <c r="R9">
        <v>15.26</v>
      </c>
      <c r="S9">
        <v>18.77</v>
      </c>
      <c r="T9">
        <v>0</v>
      </c>
      <c r="U9">
        <v>395.57</v>
      </c>
      <c r="V9">
        <v>15.03</v>
      </c>
      <c r="W9">
        <v>37.520000000000003</v>
      </c>
      <c r="X9">
        <v>82.39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</v>
      </c>
      <c r="AG9">
        <v>40.729999999999997</v>
      </c>
      <c r="AH9">
        <v>0</v>
      </c>
      <c r="AI9">
        <v>0</v>
      </c>
      <c r="AJ9">
        <v>0</v>
      </c>
      <c r="AK9">
        <v>50.59</v>
      </c>
      <c r="AL9">
        <v>2.2400000000000002</v>
      </c>
      <c r="AM9">
        <v>0</v>
      </c>
      <c r="AN9">
        <v>0</v>
      </c>
      <c r="AO9">
        <v>0</v>
      </c>
      <c r="AP9">
        <v>3.7</v>
      </c>
      <c r="AQ9">
        <v>0</v>
      </c>
      <c r="AR9">
        <v>1.59</v>
      </c>
      <c r="AS9">
        <v>18.09</v>
      </c>
      <c r="AT9">
        <v>14.7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1813.3999999999999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397.86</v>
      </c>
      <c r="L10">
        <v>235.79</v>
      </c>
      <c r="M10">
        <v>88.38</v>
      </c>
      <c r="N10">
        <v>114.09</v>
      </c>
      <c r="O10">
        <v>119.43</v>
      </c>
      <c r="P10">
        <v>122.44</v>
      </c>
      <c r="Q10">
        <v>14.88</v>
      </c>
      <c r="R10">
        <v>15.26</v>
      </c>
      <c r="S10">
        <v>18.77</v>
      </c>
      <c r="T10">
        <v>0</v>
      </c>
      <c r="U10">
        <v>395.57</v>
      </c>
      <c r="V10">
        <v>15.03</v>
      </c>
      <c r="W10">
        <v>37.520000000000003</v>
      </c>
      <c r="X10">
        <v>82.39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</v>
      </c>
      <c r="AG10">
        <v>40.729999999999997</v>
      </c>
      <c r="AH10">
        <v>0</v>
      </c>
      <c r="AI10">
        <v>0</v>
      </c>
      <c r="AJ10">
        <v>0</v>
      </c>
      <c r="AK10">
        <v>50.59</v>
      </c>
      <c r="AL10">
        <v>2.2400000000000002</v>
      </c>
      <c r="AM10">
        <v>0</v>
      </c>
      <c r="AN10">
        <v>0</v>
      </c>
      <c r="AO10">
        <v>0</v>
      </c>
      <c r="AP10">
        <v>3.7</v>
      </c>
      <c r="AQ10">
        <v>0</v>
      </c>
      <c r="AR10">
        <v>1.59</v>
      </c>
      <c r="AS10">
        <v>18.09</v>
      </c>
      <c r="AT10">
        <v>16.13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1814.83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407.68</v>
      </c>
      <c r="L11">
        <v>231.72</v>
      </c>
      <c r="M11">
        <v>88.38</v>
      </c>
      <c r="N11">
        <v>114.09</v>
      </c>
      <c r="O11">
        <v>119.43</v>
      </c>
      <c r="P11">
        <v>115.72</v>
      </c>
      <c r="Q11">
        <v>11.54</v>
      </c>
      <c r="R11">
        <v>11.31</v>
      </c>
      <c r="S11">
        <v>13.94</v>
      </c>
      <c r="T11">
        <v>0</v>
      </c>
      <c r="U11">
        <v>395.57</v>
      </c>
      <c r="V11">
        <v>15.03</v>
      </c>
      <c r="W11">
        <v>37.520000000000003</v>
      </c>
      <c r="X11">
        <v>82.39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</v>
      </c>
      <c r="AG11">
        <v>40.729999999999997</v>
      </c>
      <c r="AH11">
        <v>0</v>
      </c>
      <c r="AI11">
        <v>0</v>
      </c>
      <c r="AJ11">
        <v>0</v>
      </c>
      <c r="AK11">
        <v>50.59</v>
      </c>
      <c r="AL11">
        <v>13.4</v>
      </c>
      <c r="AM11">
        <v>0</v>
      </c>
      <c r="AN11">
        <v>0</v>
      </c>
      <c r="AO11">
        <v>0</v>
      </c>
      <c r="AP11">
        <v>3.7</v>
      </c>
      <c r="AQ11">
        <v>0</v>
      </c>
      <c r="AR11">
        <v>1.59</v>
      </c>
      <c r="AS11">
        <v>4.3899999999999997</v>
      </c>
      <c r="AT11">
        <v>16.27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1799.34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407.68</v>
      </c>
      <c r="L12">
        <v>231.72</v>
      </c>
      <c r="M12">
        <v>88.38</v>
      </c>
      <c r="N12">
        <v>114.09</v>
      </c>
      <c r="O12">
        <v>119.43</v>
      </c>
      <c r="P12">
        <v>112.83</v>
      </c>
      <c r="Q12">
        <v>11.54</v>
      </c>
      <c r="R12">
        <v>11.31</v>
      </c>
      <c r="S12">
        <v>13.94</v>
      </c>
      <c r="T12">
        <v>0</v>
      </c>
      <c r="U12">
        <v>395.57</v>
      </c>
      <c r="V12">
        <v>15.03</v>
      </c>
      <c r="W12">
        <v>37.520000000000003</v>
      </c>
      <c r="X12">
        <v>82.39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</v>
      </c>
      <c r="AG12">
        <v>40.729999999999997</v>
      </c>
      <c r="AH12">
        <v>0</v>
      </c>
      <c r="AI12">
        <v>0</v>
      </c>
      <c r="AJ12">
        <v>0</v>
      </c>
      <c r="AK12">
        <v>50.59</v>
      </c>
      <c r="AL12">
        <v>66.98</v>
      </c>
      <c r="AM12">
        <v>0</v>
      </c>
      <c r="AN12">
        <v>0</v>
      </c>
      <c r="AO12">
        <v>0</v>
      </c>
      <c r="AP12">
        <v>3.7</v>
      </c>
      <c r="AQ12">
        <v>0</v>
      </c>
      <c r="AR12">
        <v>1.59</v>
      </c>
      <c r="AS12">
        <v>4.3899999999999997</v>
      </c>
      <c r="AT12">
        <v>16.63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1850.3899999999999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411.53</v>
      </c>
      <c r="L13">
        <v>231.72</v>
      </c>
      <c r="M13">
        <v>88.38</v>
      </c>
      <c r="N13">
        <v>114.09</v>
      </c>
      <c r="O13">
        <v>119.43</v>
      </c>
      <c r="P13">
        <v>112.83</v>
      </c>
      <c r="Q13">
        <v>11.54</v>
      </c>
      <c r="R13">
        <v>11.31</v>
      </c>
      <c r="S13">
        <v>13.94</v>
      </c>
      <c r="T13">
        <v>0</v>
      </c>
      <c r="U13">
        <v>395.57</v>
      </c>
      <c r="V13">
        <v>15.03</v>
      </c>
      <c r="W13">
        <v>37.520000000000003</v>
      </c>
      <c r="X13">
        <v>82.39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</v>
      </c>
      <c r="AG13">
        <v>40.729999999999997</v>
      </c>
      <c r="AH13">
        <v>0</v>
      </c>
      <c r="AI13">
        <v>0</v>
      </c>
      <c r="AJ13">
        <v>0</v>
      </c>
      <c r="AK13">
        <v>50.59</v>
      </c>
      <c r="AL13">
        <v>66.98</v>
      </c>
      <c r="AM13">
        <v>0</v>
      </c>
      <c r="AN13">
        <v>0</v>
      </c>
      <c r="AO13">
        <v>0</v>
      </c>
      <c r="AP13">
        <v>9.85</v>
      </c>
      <c r="AQ13">
        <v>0</v>
      </c>
      <c r="AR13">
        <v>1.59</v>
      </c>
      <c r="AS13">
        <v>4.3899999999999997</v>
      </c>
      <c r="AT13">
        <v>15.15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1858.9099999999999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411.53</v>
      </c>
      <c r="L14">
        <v>231.72</v>
      </c>
      <c r="M14">
        <v>88.38</v>
      </c>
      <c r="N14">
        <v>114.09</v>
      </c>
      <c r="O14">
        <v>119.43</v>
      </c>
      <c r="P14">
        <v>112.83</v>
      </c>
      <c r="Q14">
        <v>11.54</v>
      </c>
      <c r="R14">
        <v>11.31</v>
      </c>
      <c r="S14">
        <v>13.94</v>
      </c>
      <c r="T14">
        <v>0</v>
      </c>
      <c r="U14">
        <v>395.57</v>
      </c>
      <c r="V14">
        <v>15.03</v>
      </c>
      <c r="W14">
        <v>37.520000000000003</v>
      </c>
      <c r="X14">
        <v>82.39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</v>
      </c>
      <c r="AG14">
        <v>40.729999999999997</v>
      </c>
      <c r="AH14">
        <v>0</v>
      </c>
      <c r="AI14">
        <v>0</v>
      </c>
      <c r="AJ14">
        <v>0</v>
      </c>
      <c r="AK14">
        <v>50.59</v>
      </c>
      <c r="AL14">
        <v>66.98</v>
      </c>
      <c r="AM14">
        <v>0</v>
      </c>
      <c r="AN14">
        <v>0</v>
      </c>
      <c r="AO14">
        <v>0</v>
      </c>
      <c r="AP14">
        <v>9.85</v>
      </c>
      <c r="AQ14">
        <v>0</v>
      </c>
      <c r="AR14">
        <v>1.59</v>
      </c>
      <c r="AS14">
        <v>4.3899999999999997</v>
      </c>
      <c r="AT14">
        <v>15.73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1859.4899999999998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411.53</v>
      </c>
      <c r="L15">
        <v>231.72</v>
      </c>
      <c r="M15">
        <v>88.38</v>
      </c>
      <c r="N15">
        <v>114.09</v>
      </c>
      <c r="O15">
        <v>119.43</v>
      </c>
      <c r="P15">
        <v>106.11</v>
      </c>
      <c r="Q15">
        <v>11.54</v>
      </c>
      <c r="R15">
        <v>11.31</v>
      </c>
      <c r="S15">
        <v>13.94</v>
      </c>
      <c r="T15">
        <v>0</v>
      </c>
      <c r="U15">
        <v>395.57</v>
      </c>
      <c r="V15">
        <v>15.03</v>
      </c>
      <c r="W15">
        <v>32.15</v>
      </c>
      <c r="X15">
        <v>79.180000000000007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</v>
      </c>
      <c r="AG15">
        <v>40.729999999999997</v>
      </c>
      <c r="AH15">
        <v>0</v>
      </c>
      <c r="AI15">
        <v>0</v>
      </c>
      <c r="AJ15">
        <v>0</v>
      </c>
      <c r="AK15">
        <v>50.59</v>
      </c>
      <c r="AL15">
        <v>66.98</v>
      </c>
      <c r="AM15">
        <v>0</v>
      </c>
      <c r="AN15">
        <v>0</v>
      </c>
      <c r="AO15">
        <v>0</v>
      </c>
      <c r="AP15">
        <v>9.85</v>
      </c>
      <c r="AQ15">
        <v>0</v>
      </c>
      <c r="AR15">
        <v>1.59</v>
      </c>
      <c r="AS15">
        <v>4.3899999999999997</v>
      </c>
      <c r="AT15">
        <v>15.71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1844.1699999999998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411.53</v>
      </c>
      <c r="L16">
        <v>231.72</v>
      </c>
      <c r="M16">
        <v>88.38</v>
      </c>
      <c r="N16">
        <v>114.09</v>
      </c>
      <c r="O16">
        <v>119.43</v>
      </c>
      <c r="P16">
        <v>112.83</v>
      </c>
      <c r="Q16">
        <v>11.54</v>
      </c>
      <c r="R16">
        <v>11.31</v>
      </c>
      <c r="S16">
        <v>13.94</v>
      </c>
      <c r="T16">
        <v>0</v>
      </c>
      <c r="U16">
        <v>395.57</v>
      </c>
      <c r="V16">
        <v>15.03</v>
      </c>
      <c r="W16">
        <v>32.15</v>
      </c>
      <c r="X16">
        <v>79.180000000000007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</v>
      </c>
      <c r="AG16">
        <v>40.729999999999997</v>
      </c>
      <c r="AH16">
        <v>0</v>
      </c>
      <c r="AI16">
        <v>0</v>
      </c>
      <c r="AJ16">
        <v>0</v>
      </c>
      <c r="AK16">
        <v>50.59</v>
      </c>
      <c r="AL16">
        <v>12.28</v>
      </c>
      <c r="AM16">
        <v>0</v>
      </c>
      <c r="AN16">
        <v>0</v>
      </c>
      <c r="AO16">
        <v>0</v>
      </c>
      <c r="AP16">
        <v>4.3</v>
      </c>
      <c r="AQ16">
        <v>0</v>
      </c>
      <c r="AR16">
        <v>1.59</v>
      </c>
      <c r="AS16">
        <v>4.3899999999999997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1789.6299999999999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411.53</v>
      </c>
      <c r="L17">
        <v>231.72</v>
      </c>
      <c r="M17">
        <v>88.38</v>
      </c>
      <c r="N17">
        <v>114.09</v>
      </c>
      <c r="O17">
        <v>119.43</v>
      </c>
      <c r="P17">
        <v>112.83</v>
      </c>
      <c r="Q17">
        <v>11.54</v>
      </c>
      <c r="R17">
        <v>11.31</v>
      </c>
      <c r="S17">
        <v>13.94</v>
      </c>
      <c r="T17">
        <v>0</v>
      </c>
      <c r="U17">
        <v>395.57</v>
      </c>
      <c r="V17">
        <v>15.03</v>
      </c>
      <c r="W17">
        <v>32.15</v>
      </c>
      <c r="X17">
        <v>79.180000000000007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</v>
      </c>
      <c r="AG17">
        <v>40.729999999999997</v>
      </c>
      <c r="AH17">
        <v>0</v>
      </c>
      <c r="AI17">
        <v>0</v>
      </c>
      <c r="AJ17">
        <v>0</v>
      </c>
      <c r="AK17">
        <v>50.59</v>
      </c>
      <c r="AL17">
        <v>2.2400000000000002</v>
      </c>
      <c r="AM17">
        <v>0</v>
      </c>
      <c r="AN17">
        <v>0</v>
      </c>
      <c r="AO17">
        <v>0</v>
      </c>
      <c r="AP17">
        <v>4.3</v>
      </c>
      <c r="AQ17">
        <v>0</v>
      </c>
      <c r="AR17">
        <v>1.59</v>
      </c>
      <c r="AS17">
        <v>4.3899999999999997</v>
      </c>
      <c r="AT17">
        <v>14.81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1779.6999999999998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411.53</v>
      </c>
      <c r="L18">
        <v>231.72</v>
      </c>
      <c r="M18">
        <v>88.38</v>
      </c>
      <c r="N18">
        <v>114.09</v>
      </c>
      <c r="O18">
        <v>119.43</v>
      </c>
      <c r="P18">
        <v>112.83</v>
      </c>
      <c r="Q18">
        <v>11.54</v>
      </c>
      <c r="R18">
        <v>11.31</v>
      </c>
      <c r="S18">
        <v>13.94</v>
      </c>
      <c r="T18">
        <v>0</v>
      </c>
      <c r="U18">
        <v>395.57</v>
      </c>
      <c r="V18">
        <v>15.03</v>
      </c>
      <c r="W18">
        <v>32.15</v>
      </c>
      <c r="X18">
        <v>79.180000000000007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</v>
      </c>
      <c r="AG18">
        <v>40.729999999999997</v>
      </c>
      <c r="AH18">
        <v>0</v>
      </c>
      <c r="AI18">
        <v>0</v>
      </c>
      <c r="AJ18">
        <v>0</v>
      </c>
      <c r="AK18">
        <v>50.59</v>
      </c>
      <c r="AL18">
        <v>2.2400000000000002</v>
      </c>
      <c r="AM18">
        <v>0</v>
      </c>
      <c r="AN18">
        <v>0</v>
      </c>
      <c r="AO18">
        <v>0</v>
      </c>
      <c r="AP18">
        <v>4.3</v>
      </c>
      <c r="AQ18">
        <v>0</v>
      </c>
      <c r="AR18">
        <v>1.59</v>
      </c>
      <c r="AS18">
        <v>4.3899999999999997</v>
      </c>
      <c r="AT18">
        <v>18.89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1783.78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411.53</v>
      </c>
      <c r="L19">
        <v>231.72</v>
      </c>
      <c r="M19">
        <v>88.38</v>
      </c>
      <c r="N19">
        <v>114.09</v>
      </c>
      <c r="O19">
        <v>119.43</v>
      </c>
      <c r="P19">
        <v>112.83</v>
      </c>
      <c r="Q19">
        <v>11.54</v>
      </c>
      <c r="R19">
        <v>11.31</v>
      </c>
      <c r="S19">
        <v>13.94</v>
      </c>
      <c r="T19">
        <v>0</v>
      </c>
      <c r="U19">
        <v>395.57</v>
      </c>
      <c r="V19">
        <v>15.03</v>
      </c>
      <c r="W19">
        <v>32.15</v>
      </c>
      <c r="X19">
        <v>79.180000000000007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</v>
      </c>
      <c r="AG19">
        <v>40.729999999999997</v>
      </c>
      <c r="AH19">
        <v>0</v>
      </c>
      <c r="AI19">
        <v>0</v>
      </c>
      <c r="AJ19">
        <v>0</v>
      </c>
      <c r="AK19">
        <v>50.59</v>
      </c>
      <c r="AL19">
        <v>2.2400000000000002</v>
      </c>
      <c r="AM19">
        <v>0</v>
      </c>
      <c r="AN19">
        <v>0</v>
      </c>
      <c r="AO19">
        <v>0</v>
      </c>
      <c r="AP19">
        <v>4.3</v>
      </c>
      <c r="AQ19">
        <v>0</v>
      </c>
      <c r="AR19">
        <v>1.59</v>
      </c>
      <c r="AS19">
        <v>4.3899999999999997</v>
      </c>
      <c r="AT19">
        <v>19.21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1784.1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411.53</v>
      </c>
      <c r="L20">
        <v>231.72</v>
      </c>
      <c r="M20">
        <v>88.38</v>
      </c>
      <c r="N20">
        <v>114.09</v>
      </c>
      <c r="O20">
        <v>119.43</v>
      </c>
      <c r="P20">
        <v>112.83</v>
      </c>
      <c r="Q20">
        <v>11.54</v>
      </c>
      <c r="R20">
        <v>11.31</v>
      </c>
      <c r="S20">
        <v>13.94</v>
      </c>
      <c r="T20">
        <v>0</v>
      </c>
      <c r="U20">
        <v>395.57</v>
      </c>
      <c r="V20">
        <v>15.03</v>
      </c>
      <c r="W20">
        <v>32.15</v>
      </c>
      <c r="X20">
        <v>79.180000000000007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</v>
      </c>
      <c r="AG20">
        <v>40.729999999999997</v>
      </c>
      <c r="AH20">
        <v>0</v>
      </c>
      <c r="AI20">
        <v>0</v>
      </c>
      <c r="AJ20">
        <v>0</v>
      </c>
      <c r="AK20">
        <v>50.59</v>
      </c>
      <c r="AL20">
        <v>2.2400000000000002</v>
      </c>
      <c r="AM20">
        <v>0</v>
      </c>
      <c r="AN20">
        <v>0</v>
      </c>
      <c r="AO20">
        <v>0</v>
      </c>
      <c r="AP20">
        <v>4.3</v>
      </c>
      <c r="AQ20">
        <v>0</v>
      </c>
      <c r="AR20">
        <v>1.59</v>
      </c>
      <c r="AS20">
        <v>4.3899999999999997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1784.1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411.53</v>
      </c>
      <c r="L21">
        <v>231.72</v>
      </c>
      <c r="M21">
        <v>88.38</v>
      </c>
      <c r="N21">
        <v>114.09</v>
      </c>
      <c r="O21">
        <v>119.43</v>
      </c>
      <c r="P21">
        <v>115.72</v>
      </c>
      <c r="Q21">
        <v>11.54</v>
      </c>
      <c r="R21">
        <v>11.31</v>
      </c>
      <c r="S21">
        <v>13.94</v>
      </c>
      <c r="T21">
        <v>0</v>
      </c>
      <c r="U21">
        <v>395.57</v>
      </c>
      <c r="V21">
        <v>14.91</v>
      </c>
      <c r="W21">
        <v>31.92</v>
      </c>
      <c r="X21">
        <v>79.180000000000007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</v>
      </c>
      <c r="AG21">
        <v>40.729999999999997</v>
      </c>
      <c r="AH21">
        <v>0</v>
      </c>
      <c r="AI21">
        <v>0</v>
      </c>
      <c r="AJ21">
        <v>0</v>
      </c>
      <c r="AK21">
        <v>50.59</v>
      </c>
      <c r="AL21">
        <v>2.2400000000000002</v>
      </c>
      <c r="AM21">
        <v>0</v>
      </c>
      <c r="AN21">
        <v>0</v>
      </c>
      <c r="AO21">
        <v>0</v>
      </c>
      <c r="AP21">
        <v>4.3</v>
      </c>
      <c r="AQ21">
        <v>0</v>
      </c>
      <c r="AR21">
        <v>1.59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1786.64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395.19</v>
      </c>
      <c r="L22">
        <v>235.79</v>
      </c>
      <c r="M22">
        <v>88.38</v>
      </c>
      <c r="N22">
        <v>114.09</v>
      </c>
      <c r="O22">
        <v>119.43</v>
      </c>
      <c r="P22">
        <v>115.72</v>
      </c>
      <c r="Q22">
        <v>14.88</v>
      </c>
      <c r="R22">
        <v>15.26</v>
      </c>
      <c r="S22">
        <v>18.77</v>
      </c>
      <c r="T22">
        <v>0</v>
      </c>
      <c r="U22">
        <v>395.57</v>
      </c>
      <c r="V22">
        <v>14.91</v>
      </c>
      <c r="W22">
        <v>31.92</v>
      </c>
      <c r="X22">
        <v>79.180000000000007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</v>
      </c>
      <c r="AG22">
        <v>40.729999999999997</v>
      </c>
      <c r="AH22">
        <v>22.47</v>
      </c>
      <c r="AI22">
        <v>0</v>
      </c>
      <c r="AJ22">
        <v>0</v>
      </c>
      <c r="AK22">
        <v>50.59</v>
      </c>
      <c r="AL22">
        <v>2.2400000000000002</v>
      </c>
      <c r="AM22">
        <v>0</v>
      </c>
      <c r="AN22">
        <v>0</v>
      </c>
      <c r="AO22">
        <v>0</v>
      </c>
      <c r="AP22">
        <v>4.3</v>
      </c>
      <c r="AQ22">
        <v>0</v>
      </c>
      <c r="AR22">
        <v>1.59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1808.9600000000003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392.31</v>
      </c>
      <c r="L23">
        <v>235.79</v>
      </c>
      <c r="M23">
        <v>88.38</v>
      </c>
      <c r="N23">
        <v>114.09</v>
      </c>
      <c r="O23">
        <v>119.43</v>
      </c>
      <c r="P23">
        <v>134.19</v>
      </c>
      <c r="Q23">
        <v>14.88</v>
      </c>
      <c r="R23">
        <v>15.26</v>
      </c>
      <c r="S23">
        <v>18.77</v>
      </c>
      <c r="T23">
        <v>0</v>
      </c>
      <c r="U23">
        <v>395.57</v>
      </c>
      <c r="V23">
        <v>15.03</v>
      </c>
      <c r="W23">
        <v>32.15</v>
      </c>
      <c r="X23">
        <v>86.87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</v>
      </c>
      <c r="AG23">
        <v>40.729999999999997</v>
      </c>
      <c r="AH23">
        <v>44.94</v>
      </c>
      <c r="AI23">
        <v>0</v>
      </c>
      <c r="AJ23">
        <v>0</v>
      </c>
      <c r="AK23">
        <v>50.59</v>
      </c>
      <c r="AL23">
        <v>2.2400000000000002</v>
      </c>
      <c r="AM23">
        <v>0</v>
      </c>
      <c r="AN23">
        <v>0</v>
      </c>
      <c r="AO23">
        <v>0</v>
      </c>
      <c r="AP23">
        <v>4.3</v>
      </c>
      <c r="AQ23">
        <v>15.13</v>
      </c>
      <c r="AR23">
        <v>33.94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1902.5400000000004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413.45</v>
      </c>
      <c r="L24">
        <v>235.79</v>
      </c>
      <c r="M24">
        <v>88.38</v>
      </c>
      <c r="N24">
        <v>114.09</v>
      </c>
      <c r="O24">
        <v>119.43</v>
      </c>
      <c r="P24">
        <v>134.19</v>
      </c>
      <c r="Q24">
        <v>14.88</v>
      </c>
      <c r="R24">
        <v>15.26</v>
      </c>
      <c r="S24">
        <v>18.77</v>
      </c>
      <c r="T24">
        <v>0</v>
      </c>
      <c r="U24">
        <v>395.57</v>
      </c>
      <c r="V24">
        <v>15.03</v>
      </c>
      <c r="W24">
        <v>32.15</v>
      </c>
      <c r="X24">
        <v>86.87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</v>
      </c>
      <c r="AG24">
        <v>40.729999999999997</v>
      </c>
      <c r="AH24">
        <v>67.41</v>
      </c>
      <c r="AI24">
        <v>0</v>
      </c>
      <c r="AJ24">
        <v>0</v>
      </c>
      <c r="AK24">
        <v>50.59</v>
      </c>
      <c r="AL24">
        <v>2.2400000000000002</v>
      </c>
      <c r="AM24">
        <v>0</v>
      </c>
      <c r="AN24">
        <v>0</v>
      </c>
      <c r="AO24">
        <v>0</v>
      </c>
      <c r="AP24">
        <v>4.3</v>
      </c>
      <c r="AQ24">
        <v>30.26</v>
      </c>
      <c r="AR24">
        <v>33.94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1961.2800000000002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424.98</v>
      </c>
      <c r="L25">
        <v>235.79</v>
      </c>
      <c r="M25">
        <v>88.38</v>
      </c>
      <c r="N25">
        <v>114.09</v>
      </c>
      <c r="O25">
        <v>119.43</v>
      </c>
      <c r="P25">
        <v>134.19</v>
      </c>
      <c r="Q25">
        <v>14.88</v>
      </c>
      <c r="R25">
        <v>15.26</v>
      </c>
      <c r="S25">
        <v>18.77</v>
      </c>
      <c r="T25">
        <v>0</v>
      </c>
      <c r="U25">
        <v>395.57</v>
      </c>
      <c r="V25">
        <v>15.03</v>
      </c>
      <c r="W25">
        <v>32.15</v>
      </c>
      <c r="X25">
        <v>86.87</v>
      </c>
      <c r="Y25">
        <v>0</v>
      </c>
      <c r="Z25">
        <v>0</v>
      </c>
      <c r="AA25">
        <v>0</v>
      </c>
      <c r="AB25">
        <v>1.54</v>
      </c>
      <c r="AC25">
        <v>0</v>
      </c>
      <c r="AD25">
        <v>8.77</v>
      </c>
      <c r="AE25">
        <v>15.83</v>
      </c>
      <c r="AF25">
        <v>8.52</v>
      </c>
      <c r="AG25">
        <v>40.729999999999997</v>
      </c>
      <c r="AH25">
        <v>89.88</v>
      </c>
      <c r="AI25">
        <v>0</v>
      </c>
      <c r="AJ25">
        <v>0</v>
      </c>
      <c r="AK25">
        <v>50.59</v>
      </c>
      <c r="AL25">
        <v>2.2400000000000002</v>
      </c>
      <c r="AM25">
        <v>0</v>
      </c>
      <c r="AN25">
        <v>0</v>
      </c>
      <c r="AO25">
        <v>0</v>
      </c>
      <c r="AP25">
        <v>4.3</v>
      </c>
      <c r="AQ25">
        <v>30.26</v>
      </c>
      <c r="AR25">
        <v>1.59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1973.2400000000002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420.17</v>
      </c>
      <c r="L26">
        <v>235.79</v>
      </c>
      <c r="M26">
        <v>88.38</v>
      </c>
      <c r="N26">
        <v>114.09</v>
      </c>
      <c r="O26">
        <v>119.43</v>
      </c>
      <c r="P26">
        <v>134.19</v>
      </c>
      <c r="Q26">
        <v>14.88</v>
      </c>
      <c r="R26">
        <v>15.26</v>
      </c>
      <c r="S26">
        <v>18.77</v>
      </c>
      <c r="T26">
        <v>0</v>
      </c>
      <c r="U26">
        <v>395.57</v>
      </c>
      <c r="V26">
        <v>15.03</v>
      </c>
      <c r="W26">
        <v>32.15</v>
      </c>
      <c r="X26">
        <v>86.87</v>
      </c>
      <c r="Y26">
        <v>0</v>
      </c>
      <c r="Z26">
        <v>1.06</v>
      </c>
      <c r="AA26">
        <v>0</v>
      </c>
      <c r="AB26">
        <v>3.58</v>
      </c>
      <c r="AC26">
        <v>9.3000000000000007</v>
      </c>
      <c r="AD26">
        <v>17.55</v>
      </c>
      <c r="AE26">
        <v>15.83</v>
      </c>
      <c r="AF26">
        <v>8.52</v>
      </c>
      <c r="AG26">
        <v>40.729999999999997</v>
      </c>
      <c r="AH26">
        <v>112.35</v>
      </c>
      <c r="AI26">
        <v>0</v>
      </c>
      <c r="AJ26">
        <v>0</v>
      </c>
      <c r="AK26">
        <v>50.59</v>
      </c>
      <c r="AL26">
        <v>2.2400000000000002</v>
      </c>
      <c r="AM26">
        <v>0</v>
      </c>
      <c r="AN26">
        <v>0</v>
      </c>
      <c r="AO26">
        <v>0</v>
      </c>
      <c r="AP26">
        <v>4.3</v>
      </c>
      <c r="AQ26">
        <v>44.49</v>
      </c>
      <c r="AR26">
        <v>1.59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2026.31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382.7</v>
      </c>
      <c r="L27">
        <v>231.72</v>
      </c>
      <c r="M27">
        <v>88.38</v>
      </c>
      <c r="N27">
        <v>114.09</v>
      </c>
      <c r="O27">
        <v>119.43</v>
      </c>
      <c r="P27">
        <v>134.19</v>
      </c>
      <c r="Q27">
        <v>11.54</v>
      </c>
      <c r="R27">
        <v>11.31</v>
      </c>
      <c r="S27">
        <v>13.94</v>
      </c>
      <c r="T27">
        <v>0</v>
      </c>
      <c r="U27">
        <v>395.57</v>
      </c>
      <c r="V27">
        <v>17.79</v>
      </c>
      <c r="W27">
        <v>36.880000000000003</v>
      </c>
      <c r="X27">
        <v>90.08</v>
      </c>
      <c r="Y27">
        <v>0</v>
      </c>
      <c r="Z27">
        <v>2.11</v>
      </c>
      <c r="AA27">
        <v>11.38</v>
      </c>
      <c r="AB27">
        <v>7.69</v>
      </c>
      <c r="AC27">
        <v>18.600000000000001</v>
      </c>
      <c r="AD27">
        <v>26.32</v>
      </c>
      <c r="AE27">
        <v>31.66</v>
      </c>
      <c r="AF27">
        <v>8.52</v>
      </c>
      <c r="AG27">
        <v>40.729999999999997</v>
      </c>
      <c r="AH27">
        <v>112.35</v>
      </c>
      <c r="AI27">
        <v>3.67</v>
      </c>
      <c r="AJ27">
        <v>0</v>
      </c>
      <c r="AK27">
        <v>50.59</v>
      </c>
      <c r="AL27">
        <v>2.2400000000000002</v>
      </c>
      <c r="AM27">
        <v>0</v>
      </c>
      <c r="AN27">
        <v>0</v>
      </c>
      <c r="AO27">
        <v>0</v>
      </c>
      <c r="AP27">
        <v>4.3</v>
      </c>
      <c r="AQ27">
        <v>59.79</v>
      </c>
      <c r="AR27">
        <v>1.59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2052.7599999999998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382.7</v>
      </c>
      <c r="L28">
        <v>231.72</v>
      </c>
      <c r="M28">
        <v>88.38</v>
      </c>
      <c r="N28">
        <v>114.09</v>
      </c>
      <c r="O28">
        <v>119.43</v>
      </c>
      <c r="P28">
        <v>134.19</v>
      </c>
      <c r="Q28">
        <v>11.54</v>
      </c>
      <c r="R28">
        <v>11.31</v>
      </c>
      <c r="S28">
        <v>13.94</v>
      </c>
      <c r="T28">
        <v>0</v>
      </c>
      <c r="U28">
        <v>395.57</v>
      </c>
      <c r="V28">
        <v>17.79</v>
      </c>
      <c r="W28">
        <v>37.78</v>
      </c>
      <c r="X28">
        <v>90.08</v>
      </c>
      <c r="Y28">
        <v>0</v>
      </c>
      <c r="Z28">
        <v>12.53</v>
      </c>
      <c r="AA28">
        <v>26.95</v>
      </c>
      <c r="AB28">
        <v>37.96</v>
      </c>
      <c r="AC28">
        <v>27.92</v>
      </c>
      <c r="AD28">
        <v>35.11</v>
      </c>
      <c r="AE28">
        <v>47.49</v>
      </c>
      <c r="AF28">
        <v>18.95</v>
      </c>
      <c r="AG28">
        <v>40.729999999999997</v>
      </c>
      <c r="AH28">
        <v>134.82</v>
      </c>
      <c r="AI28">
        <v>15.9</v>
      </c>
      <c r="AJ28">
        <v>0</v>
      </c>
      <c r="AK28">
        <v>50.59</v>
      </c>
      <c r="AL28">
        <v>13.4</v>
      </c>
      <c r="AM28">
        <v>5.0599999999999996</v>
      </c>
      <c r="AN28">
        <v>0</v>
      </c>
      <c r="AO28">
        <v>0</v>
      </c>
      <c r="AP28">
        <v>4.3</v>
      </c>
      <c r="AQ28">
        <v>59.79</v>
      </c>
      <c r="AR28">
        <v>1.59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2205.21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382.7</v>
      </c>
      <c r="L29">
        <v>231.72</v>
      </c>
      <c r="M29">
        <v>88.38</v>
      </c>
      <c r="N29">
        <v>114.09</v>
      </c>
      <c r="O29">
        <v>119.43</v>
      </c>
      <c r="P29">
        <v>134.19</v>
      </c>
      <c r="Q29">
        <v>11.54</v>
      </c>
      <c r="R29">
        <v>11.31</v>
      </c>
      <c r="S29">
        <v>13.94</v>
      </c>
      <c r="T29">
        <v>0</v>
      </c>
      <c r="U29">
        <v>395.57</v>
      </c>
      <c r="V29">
        <v>17.79</v>
      </c>
      <c r="W29">
        <v>37.78</v>
      </c>
      <c r="X29">
        <v>90.08</v>
      </c>
      <c r="Y29">
        <v>0</v>
      </c>
      <c r="Z29">
        <v>12.53</v>
      </c>
      <c r="AA29">
        <v>40.450000000000003</v>
      </c>
      <c r="AB29">
        <v>37.96</v>
      </c>
      <c r="AC29">
        <v>27.92</v>
      </c>
      <c r="AD29">
        <v>35.11</v>
      </c>
      <c r="AE29">
        <v>47.49</v>
      </c>
      <c r="AF29">
        <v>18.95</v>
      </c>
      <c r="AG29">
        <v>40.729999999999997</v>
      </c>
      <c r="AH29">
        <v>134.82</v>
      </c>
      <c r="AI29">
        <v>15.9</v>
      </c>
      <c r="AJ29">
        <v>0</v>
      </c>
      <c r="AK29">
        <v>50.59</v>
      </c>
      <c r="AL29">
        <v>66.98</v>
      </c>
      <c r="AM29">
        <v>10.130000000000001</v>
      </c>
      <c r="AN29">
        <v>0</v>
      </c>
      <c r="AO29">
        <v>0</v>
      </c>
      <c r="AP29">
        <v>4.3</v>
      </c>
      <c r="AQ29">
        <v>59.79</v>
      </c>
      <c r="AR29">
        <v>1.59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2277.36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382.7</v>
      </c>
      <c r="L30">
        <v>231.72</v>
      </c>
      <c r="M30">
        <v>88.38</v>
      </c>
      <c r="N30">
        <v>114.09</v>
      </c>
      <c r="O30">
        <v>119.43</v>
      </c>
      <c r="P30">
        <v>134.19</v>
      </c>
      <c r="Q30">
        <v>11.54</v>
      </c>
      <c r="R30">
        <v>11.31</v>
      </c>
      <c r="S30">
        <v>13.94</v>
      </c>
      <c r="T30">
        <v>0</v>
      </c>
      <c r="U30">
        <v>395.57</v>
      </c>
      <c r="V30">
        <v>17.79</v>
      </c>
      <c r="W30">
        <v>37.78</v>
      </c>
      <c r="X30">
        <v>90.08</v>
      </c>
      <c r="Y30">
        <v>0</v>
      </c>
      <c r="Z30">
        <v>12.53</v>
      </c>
      <c r="AA30">
        <v>40.450000000000003</v>
      </c>
      <c r="AB30">
        <v>37.96</v>
      </c>
      <c r="AC30">
        <v>27.92</v>
      </c>
      <c r="AD30">
        <v>35.11</v>
      </c>
      <c r="AE30">
        <v>47.49</v>
      </c>
      <c r="AF30">
        <v>18.95</v>
      </c>
      <c r="AG30">
        <v>40.729999999999997</v>
      </c>
      <c r="AH30">
        <v>134.82</v>
      </c>
      <c r="AI30">
        <v>15.9</v>
      </c>
      <c r="AJ30">
        <v>0</v>
      </c>
      <c r="AK30">
        <v>50.59</v>
      </c>
      <c r="AL30">
        <v>66.98</v>
      </c>
      <c r="AM30">
        <v>10.130000000000001</v>
      </c>
      <c r="AN30">
        <v>0</v>
      </c>
      <c r="AO30">
        <v>0</v>
      </c>
      <c r="AP30">
        <v>4.3</v>
      </c>
      <c r="AQ30">
        <v>59.79</v>
      </c>
      <c r="AR30">
        <v>1.59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2277.36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382.7</v>
      </c>
      <c r="L31">
        <v>231.72</v>
      </c>
      <c r="M31">
        <v>88.38</v>
      </c>
      <c r="N31">
        <v>114.09</v>
      </c>
      <c r="O31">
        <v>119.43</v>
      </c>
      <c r="P31">
        <v>134.19</v>
      </c>
      <c r="Q31">
        <v>11.54</v>
      </c>
      <c r="R31">
        <v>11.31</v>
      </c>
      <c r="S31">
        <v>13.94</v>
      </c>
      <c r="T31">
        <v>0</v>
      </c>
      <c r="U31">
        <v>395.57</v>
      </c>
      <c r="V31">
        <v>17.79</v>
      </c>
      <c r="W31">
        <v>37.78</v>
      </c>
      <c r="X31">
        <v>90.08</v>
      </c>
      <c r="Y31">
        <v>0</v>
      </c>
      <c r="Z31">
        <v>12.53</v>
      </c>
      <c r="AA31">
        <v>37.950000000000003</v>
      </c>
      <c r="AB31">
        <v>37.96</v>
      </c>
      <c r="AC31">
        <v>27.92</v>
      </c>
      <c r="AD31">
        <v>35.11</v>
      </c>
      <c r="AE31">
        <v>47.49</v>
      </c>
      <c r="AF31">
        <v>18.95</v>
      </c>
      <c r="AG31">
        <v>40.729999999999997</v>
      </c>
      <c r="AH31">
        <v>134.82</v>
      </c>
      <c r="AI31">
        <v>15.9</v>
      </c>
      <c r="AJ31">
        <v>0</v>
      </c>
      <c r="AK31">
        <v>50.59</v>
      </c>
      <c r="AL31">
        <v>66.98</v>
      </c>
      <c r="AM31">
        <v>10.130000000000001</v>
      </c>
      <c r="AN31">
        <v>0</v>
      </c>
      <c r="AO31">
        <v>0</v>
      </c>
      <c r="AP31">
        <v>4.3</v>
      </c>
      <c r="AQ31">
        <v>59.79</v>
      </c>
      <c r="AR31">
        <v>1.59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2274.86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382.7</v>
      </c>
      <c r="L32">
        <v>231.72</v>
      </c>
      <c r="M32">
        <v>88.38</v>
      </c>
      <c r="N32">
        <v>114.09</v>
      </c>
      <c r="O32">
        <v>119.43</v>
      </c>
      <c r="P32">
        <v>134.19</v>
      </c>
      <c r="Q32">
        <v>11.54</v>
      </c>
      <c r="R32">
        <v>11.31</v>
      </c>
      <c r="S32">
        <v>13.94</v>
      </c>
      <c r="T32">
        <v>0</v>
      </c>
      <c r="U32">
        <v>395.57</v>
      </c>
      <c r="V32">
        <v>17.79</v>
      </c>
      <c r="W32">
        <v>37.78</v>
      </c>
      <c r="X32">
        <v>82.39</v>
      </c>
      <c r="Y32">
        <v>0</v>
      </c>
      <c r="Z32">
        <v>12.53</v>
      </c>
      <c r="AA32">
        <v>26.95</v>
      </c>
      <c r="AB32">
        <v>37.96</v>
      </c>
      <c r="AC32">
        <v>27.92</v>
      </c>
      <c r="AD32">
        <v>35.11</v>
      </c>
      <c r="AE32">
        <v>47.49</v>
      </c>
      <c r="AF32">
        <v>18.95</v>
      </c>
      <c r="AG32">
        <v>40.729999999999997</v>
      </c>
      <c r="AH32">
        <v>134.82</v>
      </c>
      <c r="AI32">
        <v>15.9</v>
      </c>
      <c r="AJ32">
        <v>0</v>
      </c>
      <c r="AK32">
        <v>50.59</v>
      </c>
      <c r="AL32">
        <v>66.98</v>
      </c>
      <c r="AM32">
        <v>5.0599999999999996</v>
      </c>
      <c r="AN32">
        <v>0</v>
      </c>
      <c r="AO32">
        <v>0</v>
      </c>
      <c r="AP32">
        <v>4.3</v>
      </c>
      <c r="AQ32">
        <v>59.79</v>
      </c>
      <c r="AR32">
        <v>1.59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2251.1000000000004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382.7</v>
      </c>
      <c r="L33">
        <v>231.72</v>
      </c>
      <c r="M33">
        <v>88.38</v>
      </c>
      <c r="N33">
        <v>114.09</v>
      </c>
      <c r="O33">
        <v>119.43</v>
      </c>
      <c r="P33">
        <v>134.19</v>
      </c>
      <c r="Q33">
        <v>11.54</v>
      </c>
      <c r="R33">
        <v>11.31</v>
      </c>
      <c r="S33">
        <v>13.94</v>
      </c>
      <c r="T33">
        <v>0</v>
      </c>
      <c r="U33">
        <v>395.57</v>
      </c>
      <c r="V33">
        <v>17.79</v>
      </c>
      <c r="W33">
        <v>37.78</v>
      </c>
      <c r="X33">
        <v>82.39</v>
      </c>
      <c r="Y33">
        <v>0</v>
      </c>
      <c r="Z33">
        <v>1.06</v>
      </c>
      <c r="AA33">
        <v>11.38</v>
      </c>
      <c r="AB33">
        <v>3.84</v>
      </c>
      <c r="AC33">
        <v>18.600000000000001</v>
      </c>
      <c r="AD33">
        <v>26.32</v>
      </c>
      <c r="AE33">
        <v>31.66</v>
      </c>
      <c r="AF33">
        <v>8.52</v>
      </c>
      <c r="AG33">
        <v>40.729999999999997</v>
      </c>
      <c r="AH33">
        <v>112.35</v>
      </c>
      <c r="AI33">
        <v>15.9</v>
      </c>
      <c r="AJ33">
        <v>0</v>
      </c>
      <c r="AK33">
        <v>50.59</v>
      </c>
      <c r="AL33">
        <v>13.4</v>
      </c>
      <c r="AM33">
        <v>0</v>
      </c>
      <c r="AN33">
        <v>0</v>
      </c>
      <c r="AO33">
        <v>0</v>
      </c>
      <c r="AP33">
        <v>4.3</v>
      </c>
      <c r="AQ33">
        <v>44.49</v>
      </c>
      <c r="AR33">
        <v>33.94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2081.5099999999998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382.7</v>
      </c>
      <c r="L34">
        <v>231.72</v>
      </c>
      <c r="M34">
        <v>88.38</v>
      </c>
      <c r="N34">
        <v>114.09</v>
      </c>
      <c r="O34">
        <v>119.43</v>
      </c>
      <c r="P34">
        <v>134.19</v>
      </c>
      <c r="Q34">
        <v>11.54</v>
      </c>
      <c r="R34">
        <v>11.31</v>
      </c>
      <c r="S34">
        <v>13.94</v>
      </c>
      <c r="T34">
        <v>0</v>
      </c>
      <c r="U34">
        <v>395.57</v>
      </c>
      <c r="V34">
        <v>17.79</v>
      </c>
      <c r="W34">
        <v>37.78</v>
      </c>
      <c r="X34">
        <v>82.39</v>
      </c>
      <c r="Y34">
        <v>0</v>
      </c>
      <c r="Z34">
        <v>0</v>
      </c>
      <c r="AA34">
        <v>0</v>
      </c>
      <c r="AB34">
        <v>0</v>
      </c>
      <c r="AC34">
        <v>9.3000000000000007</v>
      </c>
      <c r="AD34">
        <v>17.55</v>
      </c>
      <c r="AE34">
        <v>15.83</v>
      </c>
      <c r="AF34">
        <v>8.52</v>
      </c>
      <c r="AG34">
        <v>40.729999999999997</v>
      </c>
      <c r="AH34">
        <v>89.88</v>
      </c>
      <c r="AI34">
        <v>3.42</v>
      </c>
      <c r="AJ34">
        <v>0</v>
      </c>
      <c r="AK34">
        <v>50.59</v>
      </c>
      <c r="AL34">
        <v>2.2400000000000002</v>
      </c>
      <c r="AM34">
        <v>0</v>
      </c>
      <c r="AN34">
        <v>0</v>
      </c>
      <c r="AO34">
        <v>0</v>
      </c>
      <c r="AP34">
        <v>4.3</v>
      </c>
      <c r="AQ34">
        <v>30.26</v>
      </c>
      <c r="AR34">
        <v>33.94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1970.99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382.7</v>
      </c>
      <c r="L35">
        <v>235.79</v>
      </c>
      <c r="M35">
        <v>88.38</v>
      </c>
      <c r="N35">
        <v>114.09</v>
      </c>
      <c r="O35">
        <v>119.43</v>
      </c>
      <c r="P35">
        <v>134.19</v>
      </c>
      <c r="Q35">
        <v>14.88</v>
      </c>
      <c r="R35">
        <v>15.26</v>
      </c>
      <c r="S35">
        <v>18.77</v>
      </c>
      <c r="T35">
        <v>0</v>
      </c>
      <c r="U35">
        <v>401.14</v>
      </c>
      <c r="V35">
        <v>19.98</v>
      </c>
      <c r="W35">
        <v>43.3</v>
      </c>
      <c r="X35">
        <v>94.4</v>
      </c>
      <c r="Y35">
        <v>0</v>
      </c>
      <c r="Z35">
        <v>0</v>
      </c>
      <c r="AA35">
        <v>0</v>
      </c>
      <c r="AB35">
        <v>0</v>
      </c>
      <c r="AC35">
        <v>0</v>
      </c>
      <c r="AD35">
        <v>8.77</v>
      </c>
      <c r="AE35">
        <v>15.83</v>
      </c>
      <c r="AF35">
        <v>8.52</v>
      </c>
      <c r="AG35">
        <v>40.729999999999997</v>
      </c>
      <c r="AH35">
        <v>67.41</v>
      </c>
      <c r="AI35">
        <v>0</v>
      </c>
      <c r="AJ35">
        <v>0</v>
      </c>
      <c r="AK35">
        <v>50.59</v>
      </c>
      <c r="AL35">
        <v>2.2400000000000002</v>
      </c>
      <c r="AM35">
        <v>0</v>
      </c>
      <c r="AN35">
        <v>0</v>
      </c>
      <c r="AO35">
        <v>0</v>
      </c>
      <c r="AP35">
        <v>4.3</v>
      </c>
      <c r="AQ35">
        <v>15.13</v>
      </c>
      <c r="AR35">
        <v>3.71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1923.1400000000003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382.7</v>
      </c>
      <c r="L36">
        <v>235.79</v>
      </c>
      <c r="M36">
        <v>88.38</v>
      </c>
      <c r="N36">
        <v>114.09</v>
      </c>
      <c r="O36">
        <v>119.43</v>
      </c>
      <c r="P36">
        <v>134.19</v>
      </c>
      <c r="Q36">
        <v>14.88</v>
      </c>
      <c r="R36">
        <v>15.26</v>
      </c>
      <c r="S36">
        <v>18.77</v>
      </c>
      <c r="T36">
        <v>0</v>
      </c>
      <c r="U36">
        <v>402.31</v>
      </c>
      <c r="V36">
        <v>19.98</v>
      </c>
      <c r="W36">
        <v>43.44</v>
      </c>
      <c r="X36">
        <v>94.98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15.83</v>
      </c>
      <c r="AF36">
        <v>8.52</v>
      </c>
      <c r="AG36">
        <v>40.729999999999997</v>
      </c>
      <c r="AH36">
        <v>39.299999999999997</v>
      </c>
      <c r="AI36">
        <v>0</v>
      </c>
      <c r="AJ36">
        <v>0</v>
      </c>
      <c r="AK36">
        <v>50.59</v>
      </c>
      <c r="AL36">
        <v>2.2400000000000002</v>
      </c>
      <c r="AM36">
        <v>0</v>
      </c>
      <c r="AN36">
        <v>0</v>
      </c>
      <c r="AO36">
        <v>0</v>
      </c>
      <c r="AP36">
        <v>4.3</v>
      </c>
      <c r="AQ36">
        <v>15.13</v>
      </c>
      <c r="AR36">
        <v>1.28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1885.7200000000003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382.7</v>
      </c>
      <c r="L37">
        <v>235.79</v>
      </c>
      <c r="M37">
        <v>88.38</v>
      </c>
      <c r="N37">
        <v>114.09</v>
      </c>
      <c r="O37">
        <v>119.43</v>
      </c>
      <c r="P37">
        <v>134.19</v>
      </c>
      <c r="Q37">
        <v>14.88</v>
      </c>
      <c r="R37">
        <v>15.26</v>
      </c>
      <c r="S37">
        <v>18.77</v>
      </c>
      <c r="T37">
        <v>0</v>
      </c>
      <c r="U37">
        <v>402.31</v>
      </c>
      <c r="V37">
        <v>19.98</v>
      </c>
      <c r="W37">
        <v>43.44</v>
      </c>
      <c r="X37">
        <v>94.98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15.83</v>
      </c>
      <c r="AF37">
        <v>8.52</v>
      </c>
      <c r="AG37">
        <v>40.729999999999997</v>
      </c>
      <c r="AH37">
        <v>22.47</v>
      </c>
      <c r="AI37">
        <v>0</v>
      </c>
      <c r="AJ37">
        <v>0</v>
      </c>
      <c r="AK37">
        <v>50.59</v>
      </c>
      <c r="AL37">
        <v>2.2400000000000002</v>
      </c>
      <c r="AM37">
        <v>0</v>
      </c>
      <c r="AN37">
        <v>0</v>
      </c>
      <c r="AO37">
        <v>0</v>
      </c>
      <c r="AP37">
        <v>4.3</v>
      </c>
      <c r="AQ37">
        <v>0</v>
      </c>
      <c r="AR37">
        <v>1.28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1853.7600000000002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382.7</v>
      </c>
      <c r="L38">
        <v>235.79</v>
      </c>
      <c r="M38">
        <v>88.38</v>
      </c>
      <c r="N38">
        <v>114.09</v>
      </c>
      <c r="O38">
        <v>119.43</v>
      </c>
      <c r="P38">
        <v>134.19</v>
      </c>
      <c r="Q38">
        <v>14.88</v>
      </c>
      <c r="R38">
        <v>15.26</v>
      </c>
      <c r="S38">
        <v>18.77</v>
      </c>
      <c r="T38">
        <v>0</v>
      </c>
      <c r="U38">
        <v>402.31</v>
      </c>
      <c r="V38">
        <v>19.98</v>
      </c>
      <c r="W38">
        <v>43.44</v>
      </c>
      <c r="X38">
        <v>94.98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15.83</v>
      </c>
      <c r="AF38">
        <v>8.52</v>
      </c>
      <c r="AG38">
        <v>40.729999999999997</v>
      </c>
      <c r="AH38">
        <v>0</v>
      </c>
      <c r="AI38">
        <v>0</v>
      </c>
      <c r="AJ38">
        <v>0</v>
      </c>
      <c r="AK38">
        <v>50.59</v>
      </c>
      <c r="AL38">
        <v>2.2400000000000002</v>
      </c>
      <c r="AM38">
        <v>0</v>
      </c>
      <c r="AN38">
        <v>0</v>
      </c>
      <c r="AO38">
        <v>0</v>
      </c>
      <c r="AP38">
        <v>4.3</v>
      </c>
      <c r="AQ38">
        <v>0</v>
      </c>
      <c r="AR38">
        <v>1.28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1831.2900000000002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396.15</v>
      </c>
      <c r="L39">
        <v>235.79</v>
      </c>
      <c r="M39">
        <v>88.38</v>
      </c>
      <c r="N39">
        <v>114.09</v>
      </c>
      <c r="O39">
        <v>119.43</v>
      </c>
      <c r="P39">
        <v>118.89</v>
      </c>
      <c r="Q39">
        <v>14.88</v>
      </c>
      <c r="R39">
        <v>15.26</v>
      </c>
      <c r="S39">
        <v>18.77</v>
      </c>
      <c r="T39">
        <v>0</v>
      </c>
      <c r="U39">
        <v>402.31</v>
      </c>
      <c r="V39">
        <v>19.98</v>
      </c>
      <c r="W39">
        <v>43.44</v>
      </c>
      <c r="X39">
        <v>94.98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15.83</v>
      </c>
      <c r="AF39">
        <v>8.52</v>
      </c>
      <c r="AG39">
        <v>40.729999999999997</v>
      </c>
      <c r="AH39">
        <v>0</v>
      </c>
      <c r="AI39">
        <v>0</v>
      </c>
      <c r="AJ39">
        <v>0</v>
      </c>
      <c r="AK39">
        <v>50.59</v>
      </c>
      <c r="AL39">
        <v>2.2400000000000002</v>
      </c>
      <c r="AM39">
        <v>0</v>
      </c>
      <c r="AN39">
        <v>0</v>
      </c>
      <c r="AO39">
        <v>0</v>
      </c>
      <c r="AP39">
        <v>4.3</v>
      </c>
      <c r="AQ39">
        <v>0</v>
      </c>
      <c r="AR39">
        <v>1.28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1829.44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396.15</v>
      </c>
      <c r="L40">
        <v>235.79</v>
      </c>
      <c r="M40">
        <v>88.38</v>
      </c>
      <c r="N40">
        <v>114.09</v>
      </c>
      <c r="O40">
        <v>119.43</v>
      </c>
      <c r="P40">
        <v>100.07</v>
      </c>
      <c r="Q40">
        <v>14.88</v>
      </c>
      <c r="R40">
        <v>15.26</v>
      </c>
      <c r="S40">
        <v>18.77</v>
      </c>
      <c r="T40">
        <v>0</v>
      </c>
      <c r="U40">
        <v>402.31</v>
      </c>
      <c r="V40">
        <v>18.16</v>
      </c>
      <c r="W40">
        <v>43.44</v>
      </c>
      <c r="X40">
        <v>94.98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15.83</v>
      </c>
      <c r="AF40">
        <v>8.52</v>
      </c>
      <c r="AG40">
        <v>40.729999999999997</v>
      </c>
      <c r="AH40">
        <v>0</v>
      </c>
      <c r="AI40">
        <v>0</v>
      </c>
      <c r="AJ40">
        <v>0</v>
      </c>
      <c r="AK40">
        <v>50.59</v>
      </c>
      <c r="AL40">
        <v>2.2400000000000002</v>
      </c>
      <c r="AM40">
        <v>0</v>
      </c>
      <c r="AN40">
        <v>0</v>
      </c>
      <c r="AO40">
        <v>0</v>
      </c>
      <c r="AP40">
        <v>4.3</v>
      </c>
      <c r="AQ40">
        <v>0</v>
      </c>
      <c r="AR40">
        <v>1.28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1808.8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443.23</v>
      </c>
      <c r="L41">
        <v>235.79</v>
      </c>
      <c r="M41">
        <v>88.38</v>
      </c>
      <c r="N41">
        <v>114.09</v>
      </c>
      <c r="O41">
        <v>119.43</v>
      </c>
      <c r="P41">
        <v>100.07</v>
      </c>
      <c r="Q41">
        <v>14.88</v>
      </c>
      <c r="R41">
        <v>15.26</v>
      </c>
      <c r="S41">
        <v>18.77</v>
      </c>
      <c r="T41">
        <v>0</v>
      </c>
      <c r="U41">
        <v>402.31</v>
      </c>
      <c r="V41">
        <v>17.22</v>
      </c>
      <c r="W41">
        <v>43.44</v>
      </c>
      <c r="X41">
        <v>94.98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</v>
      </c>
      <c r="AF41">
        <v>8.52</v>
      </c>
      <c r="AG41">
        <v>40.729999999999997</v>
      </c>
      <c r="AH41">
        <v>0</v>
      </c>
      <c r="AI41">
        <v>0</v>
      </c>
      <c r="AJ41">
        <v>0</v>
      </c>
      <c r="AK41">
        <v>50.59</v>
      </c>
      <c r="AL41">
        <v>2.2400000000000002</v>
      </c>
      <c r="AM41">
        <v>0</v>
      </c>
      <c r="AN41">
        <v>0</v>
      </c>
      <c r="AO41">
        <v>0</v>
      </c>
      <c r="AP41">
        <v>4.3</v>
      </c>
      <c r="AQ41">
        <v>0</v>
      </c>
      <c r="AR41">
        <v>33.94</v>
      </c>
      <c r="AS41">
        <v>18.09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1901.3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490.19</v>
      </c>
      <c r="L42">
        <v>235.79</v>
      </c>
      <c r="M42">
        <v>88.38</v>
      </c>
      <c r="N42">
        <v>114.09</v>
      </c>
      <c r="O42">
        <v>119.43</v>
      </c>
      <c r="P42">
        <v>100.07</v>
      </c>
      <c r="Q42">
        <v>14.88</v>
      </c>
      <c r="R42">
        <v>15.26</v>
      </c>
      <c r="S42">
        <v>18.77</v>
      </c>
      <c r="T42">
        <v>0</v>
      </c>
      <c r="U42">
        <v>402.31</v>
      </c>
      <c r="V42">
        <v>17.22</v>
      </c>
      <c r="W42">
        <v>43.44</v>
      </c>
      <c r="X42">
        <v>94.98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</v>
      </c>
      <c r="AF42">
        <v>8.52</v>
      </c>
      <c r="AG42">
        <v>40.729999999999997</v>
      </c>
      <c r="AH42">
        <v>0</v>
      </c>
      <c r="AI42">
        <v>0</v>
      </c>
      <c r="AJ42">
        <v>0</v>
      </c>
      <c r="AK42">
        <v>50.59</v>
      </c>
      <c r="AL42">
        <v>2.2400000000000002</v>
      </c>
      <c r="AM42">
        <v>0</v>
      </c>
      <c r="AN42">
        <v>0</v>
      </c>
      <c r="AO42">
        <v>0</v>
      </c>
      <c r="AP42">
        <v>4.3</v>
      </c>
      <c r="AQ42">
        <v>0</v>
      </c>
      <c r="AR42">
        <v>33.94</v>
      </c>
      <c r="AS42">
        <v>18.09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1948.26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473.1</v>
      </c>
      <c r="L43">
        <v>235.79</v>
      </c>
      <c r="M43">
        <v>88.38</v>
      </c>
      <c r="N43">
        <v>114.09</v>
      </c>
      <c r="O43">
        <v>119.43</v>
      </c>
      <c r="P43">
        <v>100.07</v>
      </c>
      <c r="Q43">
        <v>14.88</v>
      </c>
      <c r="R43">
        <v>15.26</v>
      </c>
      <c r="S43">
        <v>18.77</v>
      </c>
      <c r="T43">
        <v>0</v>
      </c>
      <c r="U43">
        <v>402.31</v>
      </c>
      <c r="V43">
        <v>15.32</v>
      </c>
      <c r="W43">
        <v>43.44</v>
      </c>
      <c r="X43">
        <v>94.98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</v>
      </c>
      <c r="AF43">
        <v>8.52</v>
      </c>
      <c r="AG43">
        <v>40.729999999999997</v>
      </c>
      <c r="AH43">
        <v>0</v>
      </c>
      <c r="AI43">
        <v>0</v>
      </c>
      <c r="AJ43">
        <v>0</v>
      </c>
      <c r="AK43">
        <v>50.59</v>
      </c>
      <c r="AL43">
        <v>2.2400000000000002</v>
      </c>
      <c r="AM43">
        <v>0</v>
      </c>
      <c r="AN43">
        <v>0</v>
      </c>
      <c r="AO43">
        <v>0</v>
      </c>
      <c r="AP43">
        <v>4.3</v>
      </c>
      <c r="AQ43">
        <v>0</v>
      </c>
      <c r="AR43">
        <v>6.37</v>
      </c>
      <c r="AS43">
        <v>18.09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1901.6999999999996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456.22</v>
      </c>
      <c r="L44">
        <v>235.79</v>
      </c>
      <c r="M44">
        <v>88.38</v>
      </c>
      <c r="N44">
        <v>114.09</v>
      </c>
      <c r="O44">
        <v>119.43</v>
      </c>
      <c r="P44">
        <v>100.07</v>
      </c>
      <c r="Q44">
        <v>14.88</v>
      </c>
      <c r="R44">
        <v>15.26</v>
      </c>
      <c r="S44">
        <v>18.77</v>
      </c>
      <c r="T44">
        <v>0</v>
      </c>
      <c r="U44">
        <v>402.31</v>
      </c>
      <c r="V44">
        <v>15.03</v>
      </c>
      <c r="W44">
        <v>43.44</v>
      </c>
      <c r="X44">
        <v>94.98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</v>
      </c>
      <c r="AF44">
        <v>8.52</v>
      </c>
      <c r="AG44">
        <v>40.729999999999997</v>
      </c>
      <c r="AH44">
        <v>0</v>
      </c>
      <c r="AI44">
        <v>0</v>
      </c>
      <c r="AJ44">
        <v>0</v>
      </c>
      <c r="AK44">
        <v>50.59</v>
      </c>
      <c r="AL44">
        <v>2.2400000000000002</v>
      </c>
      <c r="AM44">
        <v>0</v>
      </c>
      <c r="AN44">
        <v>0</v>
      </c>
      <c r="AO44">
        <v>0</v>
      </c>
      <c r="AP44">
        <v>4.3</v>
      </c>
      <c r="AQ44">
        <v>0</v>
      </c>
      <c r="AR44">
        <v>6.37</v>
      </c>
      <c r="AS44">
        <v>18.09</v>
      </c>
      <c r="AT44">
        <v>18.98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1884.2999999999997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451.22</v>
      </c>
      <c r="L45">
        <v>235.79</v>
      </c>
      <c r="M45">
        <v>88.38</v>
      </c>
      <c r="N45">
        <v>114.09</v>
      </c>
      <c r="O45">
        <v>119.43</v>
      </c>
      <c r="P45">
        <v>100.07</v>
      </c>
      <c r="Q45">
        <v>14.88</v>
      </c>
      <c r="R45">
        <v>15.26</v>
      </c>
      <c r="S45">
        <v>18.77</v>
      </c>
      <c r="T45">
        <v>0</v>
      </c>
      <c r="U45">
        <v>402.31</v>
      </c>
      <c r="V45">
        <v>15.03</v>
      </c>
      <c r="W45">
        <v>43.44</v>
      </c>
      <c r="X45">
        <v>94.98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15.83</v>
      </c>
      <c r="AF45">
        <v>8.52</v>
      </c>
      <c r="AG45">
        <v>40.729999999999997</v>
      </c>
      <c r="AH45">
        <v>0</v>
      </c>
      <c r="AI45">
        <v>0</v>
      </c>
      <c r="AJ45">
        <v>0</v>
      </c>
      <c r="AK45">
        <v>50.59</v>
      </c>
      <c r="AL45">
        <v>2.2400000000000002</v>
      </c>
      <c r="AM45">
        <v>0</v>
      </c>
      <c r="AN45">
        <v>0</v>
      </c>
      <c r="AO45">
        <v>0</v>
      </c>
      <c r="AP45">
        <v>4.3</v>
      </c>
      <c r="AQ45">
        <v>0</v>
      </c>
      <c r="AR45">
        <v>3.18</v>
      </c>
      <c r="AS45">
        <v>7.11</v>
      </c>
      <c r="AT45">
        <v>17.39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1863.54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436.23</v>
      </c>
      <c r="L46">
        <v>235.79</v>
      </c>
      <c r="M46">
        <v>88.38</v>
      </c>
      <c r="N46">
        <v>114.09</v>
      </c>
      <c r="O46">
        <v>119.43</v>
      </c>
      <c r="P46">
        <v>100.07</v>
      </c>
      <c r="Q46">
        <v>14.88</v>
      </c>
      <c r="R46">
        <v>15.26</v>
      </c>
      <c r="S46">
        <v>18.77</v>
      </c>
      <c r="T46">
        <v>0</v>
      </c>
      <c r="U46">
        <v>402.31</v>
      </c>
      <c r="V46">
        <v>15.03</v>
      </c>
      <c r="W46">
        <v>43.44</v>
      </c>
      <c r="X46">
        <v>94.98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15.83</v>
      </c>
      <c r="AF46">
        <v>8.52</v>
      </c>
      <c r="AG46">
        <v>40.729999999999997</v>
      </c>
      <c r="AH46">
        <v>0</v>
      </c>
      <c r="AI46">
        <v>0</v>
      </c>
      <c r="AJ46">
        <v>0</v>
      </c>
      <c r="AK46">
        <v>50.59</v>
      </c>
      <c r="AL46">
        <v>2.2400000000000002</v>
      </c>
      <c r="AM46">
        <v>0</v>
      </c>
      <c r="AN46">
        <v>0</v>
      </c>
      <c r="AO46">
        <v>0</v>
      </c>
      <c r="AP46">
        <v>4.3</v>
      </c>
      <c r="AQ46">
        <v>0</v>
      </c>
      <c r="AR46">
        <v>3.18</v>
      </c>
      <c r="AS46">
        <v>7.11</v>
      </c>
      <c r="AT46">
        <v>18.7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1849.86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411.26</v>
      </c>
      <c r="L47">
        <v>235.79</v>
      </c>
      <c r="M47">
        <v>88.38</v>
      </c>
      <c r="N47">
        <v>114.09</v>
      </c>
      <c r="O47">
        <v>119.43</v>
      </c>
      <c r="P47">
        <v>100.07</v>
      </c>
      <c r="Q47">
        <v>14.88</v>
      </c>
      <c r="R47">
        <v>15.26</v>
      </c>
      <c r="S47">
        <v>18.77</v>
      </c>
      <c r="T47">
        <v>0</v>
      </c>
      <c r="U47">
        <v>402.31</v>
      </c>
      <c r="V47">
        <v>14.91</v>
      </c>
      <c r="W47">
        <v>43.06</v>
      </c>
      <c r="X47">
        <v>94.98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15.83</v>
      </c>
      <c r="AF47">
        <v>8.52</v>
      </c>
      <c r="AG47">
        <v>40.729999999999997</v>
      </c>
      <c r="AH47">
        <v>0</v>
      </c>
      <c r="AI47">
        <v>0</v>
      </c>
      <c r="AJ47">
        <v>0</v>
      </c>
      <c r="AK47">
        <v>50.59</v>
      </c>
      <c r="AL47">
        <v>2.2400000000000002</v>
      </c>
      <c r="AM47">
        <v>0</v>
      </c>
      <c r="AN47">
        <v>0</v>
      </c>
      <c r="AO47">
        <v>0</v>
      </c>
      <c r="AP47">
        <v>4.3</v>
      </c>
      <c r="AQ47">
        <v>0</v>
      </c>
      <c r="AR47">
        <v>5.3</v>
      </c>
      <c r="AS47">
        <v>7.11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1827.0199999999998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407.34</v>
      </c>
      <c r="L48">
        <v>235.79</v>
      </c>
      <c r="M48">
        <v>88.38</v>
      </c>
      <c r="N48">
        <v>114.09</v>
      </c>
      <c r="O48">
        <v>119.43</v>
      </c>
      <c r="P48">
        <v>100.07</v>
      </c>
      <c r="Q48">
        <v>14.88</v>
      </c>
      <c r="R48">
        <v>15.26</v>
      </c>
      <c r="S48">
        <v>18.77</v>
      </c>
      <c r="T48">
        <v>0</v>
      </c>
      <c r="U48">
        <v>402.31</v>
      </c>
      <c r="V48">
        <v>14.91</v>
      </c>
      <c r="W48">
        <v>43.06</v>
      </c>
      <c r="X48">
        <v>94.98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15.83</v>
      </c>
      <c r="AF48">
        <v>8.52</v>
      </c>
      <c r="AG48">
        <v>40.729999999999997</v>
      </c>
      <c r="AH48">
        <v>0</v>
      </c>
      <c r="AI48">
        <v>0</v>
      </c>
      <c r="AJ48">
        <v>0</v>
      </c>
      <c r="AK48">
        <v>50.59</v>
      </c>
      <c r="AL48">
        <v>2.2400000000000002</v>
      </c>
      <c r="AM48">
        <v>0</v>
      </c>
      <c r="AN48">
        <v>0</v>
      </c>
      <c r="AO48">
        <v>0</v>
      </c>
      <c r="AP48">
        <v>4.3</v>
      </c>
      <c r="AQ48">
        <v>0</v>
      </c>
      <c r="AR48">
        <v>35</v>
      </c>
      <c r="AS48">
        <v>7.11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1852.7999999999997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382.7</v>
      </c>
      <c r="L49">
        <v>235.79</v>
      </c>
      <c r="M49">
        <v>88.38</v>
      </c>
      <c r="N49">
        <v>114.09</v>
      </c>
      <c r="O49">
        <v>119.43</v>
      </c>
      <c r="P49">
        <v>100.07</v>
      </c>
      <c r="Q49">
        <v>14.88</v>
      </c>
      <c r="R49">
        <v>15.26</v>
      </c>
      <c r="S49">
        <v>18.77</v>
      </c>
      <c r="T49">
        <v>0</v>
      </c>
      <c r="U49">
        <v>402.31</v>
      </c>
      <c r="V49">
        <v>17.22</v>
      </c>
      <c r="W49">
        <v>43.06</v>
      </c>
      <c r="X49">
        <v>94.98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15.83</v>
      </c>
      <c r="AF49">
        <v>8.52</v>
      </c>
      <c r="AG49">
        <v>40.729999999999997</v>
      </c>
      <c r="AH49">
        <v>0</v>
      </c>
      <c r="AI49">
        <v>0</v>
      </c>
      <c r="AJ49">
        <v>0</v>
      </c>
      <c r="AK49">
        <v>50.59</v>
      </c>
      <c r="AL49">
        <v>2.2400000000000002</v>
      </c>
      <c r="AM49">
        <v>0</v>
      </c>
      <c r="AN49">
        <v>0</v>
      </c>
      <c r="AO49">
        <v>0</v>
      </c>
      <c r="AP49">
        <v>9.85</v>
      </c>
      <c r="AQ49">
        <v>0</v>
      </c>
      <c r="AR49">
        <v>35</v>
      </c>
      <c r="AS49">
        <v>4.3899999999999997</v>
      </c>
      <c r="AT49">
        <v>18.010000000000002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1832.1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382.7</v>
      </c>
      <c r="L50">
        <v>235.79</v>
      </c>
      <c r="M50">
        <v>88.38</v>
      </c>
      <c r="N50">
        <v>114.09</v>
      </c>
      <c r="O50">
        <v>119.43</v>
      </c>
      <c r="P50">
        <v>100.07</v>
      </c>
      <c r="Q50">
        <v>14.88</v>
      </c>
      <c r="R50">
        <v>15.26</v>
      </c>
      <c r="S50">
        <v>18.77</v>
      </c>
      <c r="T50">
        <v>0</v>
      </c>
      <c r="U50">
        <v>402.31</v>
      </c>
      <c r="V50">
        <v>17.22</v>
      </c>
      <c r="W50">
        <v>43.06</v>
      </c>
      <c r="X50">
        <v>94.98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15.83</v>
      </c>
      <c r="AF50">
        <v>8.52</v>
      </c>
      <c r="AG50">
        <v>40.729999999999997</v>
      </c>
      <c r="AH50">
        <v>0</v>
      </c>
      <c r="AI50">
        <v>0</v>
      </c>
      <c r="AJ50">
        <v>0</v>
      </c>
      <c r="AK50">
        <v>50.59</v>
      </c>
      <c r="AL50">
        <v>2.2400000000000002</v>
      </c>
      <c r="AM50">
        <v>0</v>
      </c>
      <c r="AN50">
        <v>0</v>
      </c>
      <c r="AO50">
        <v>0</v>
      </c>
      <c r="AP50">
        <v>4.3</v>
      </c>
      <c r="AQ50">
        <v>0</v>
      </c>
      <c r="AR50">
        <v>5.3</v>
      </c>
      <c r="AS50">
        <v>4.3899999999999997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1798.05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406.53</v>
      </c>
      <c r="L51">
        <v>231.72</v>
      </c>
      <c r="M51">
        <v>88.38</v>
      </c>
      <c r="N51">
        <v>114.09</v>
      </c>
      <c r="O51">
        <v>119.43</v>
      </c>
      <c r="P51">
        <v>100.07</v>
      </c>
      <c r="Q51">
        <v>11.54</v>
      </c>
      <c r="R51">
        <v>11.31</v>
      </c>
      <c r="S51">
        <v>13.94</v>
      </c>
      <c r="T51">
        <v>0</v>
      </c>
      <c r="U51">
        <v>402.31</v>
      </c>
      <c r="V51">
        <v>15.03</v>
      </c>
      <c r="W51">
        <v>43.06</v>
      </c>
      <c r="X51">
        <v>94.98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15.83</v>
      </c>
      <c r="AF51">
        <v>8.52</v>
      </c>
      <c r="AG51">
        <v>40.729999999999997</v>
      </c>
      <c r="AH51">
        <v>0</v>
      </c>
      <c r="AI51">
        <v>0</v>
      </c>
      <c r="AJ51">
        <v>0</v>
      </c>
      <c r="AK51">
        <v>50.59</v>
      </c>
      <c r="AL51">
        <v>12.28</v>
      </c>
      <c r="AM51">
        <v>0</v>
      </c>
      <c r="AN51">
        <v>0</v>
      </c>
      <c r="AO51">
        <v>0</v>
      </c>
      <c r="AP51">
        <v>4.3</v>
      </c>
      <c r="AQ51">
        <v>0</v>
      </c>
      <c r="AR51">
        <v>3.71</v>
      </c>
      <c r="AS51">
        <v>7.11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1814.6699999999996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406.53</v>
      </c>
      <c r="L52">
        <v>231.72</v>
      </c>
      <c r="M52">
        <v>88.38</v>
      </c>
      <c r="N52">
        <v>114.09</v>
      </c>
      <c r="O52">
        <v>119.43</v>
      </c>
      <c r="P52">
        <v>100.07</v>
      </c>
      <c r="Q52">
        <v>11.54</v>
      </c>
      <c r="R52">
        <v>11.31</v>
      </c>
      <c r="S52">
        <v>13.94</v>
      </c>
      <c r="T52">
        <v>0</v>
      </c>
      <c r="U52">
        <v>402.31</v>
      </c>
      <c r="V52">
        <v>15.03</v>
      </c>
      <c r="W52">
        <v>43.06</v>
      </c>
      <c r="X52">
        <v>94.98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15.83</v>
      </c>
      <c r="AF52">
        <v>8.52</v>
      </c>
      <c r="AG52">
        <v>40.729999999999997</v>
      </c>
      <c r="AH52">
        <v>0</v>
      </c>
      <c r="AI52">
        <v>0</v>
      </c>
      <c r="AJ52">
        <v>0</v>
      </c>
      <c r="AK52">
        <v>50.59</v>
      </c>
      <c r="AL52">
        <v>12.28</v>
      </c>
      <c r="AM52">
        <v>0</v>
      </c>
      <c r="AN52">
        <v>0</v>
      </c>
      <c r="AO52">
        <v>0</v>
      </c>
      <c r="AP52">
        <v>4.3</v>
      </c>
      <c r="AQ52">
        <v>0</v>
      </c>
      <c r="AR52">
        <v>2.65</v>
      </c>
      <c r="AS52">
        <v>7.11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1813.6099999999997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406.53</v>
      </c>
      <c r="L53">
        <v>231.72</v>
      </c>
      <c r="M53">
        <v>88.38</v>
      </c>
      <c r="N53">
        <v>114.09</v>
      </c>
      <c r="O53">
        <v>119.43</v>
      </c>
      <c r="P53">
        <v>100.07</v>
      </c>
      <c r="Q53">
        <v>11.54</v>
      </c>
      <c r="R53">
        <v>11.31</v>
      </c>
      <c r="S53">
        <v>13.94</v>
      </c>
      <c r="T53">
        <v>0</v>
      </c>
      <c r="U53">
        <v>402.31</v>
      </c>
      <c r="V53">
        <v>11.05</v>
      </c>
      <c r="W53">
        <v>29.66</v>
      </c>
      <c r="X53">
        <v>76.209999999999994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15.83</v>
      </c>
      <c r="AF53">
        <v>8.52</v>
      </c>
      <c r="AG53">
        <v>40.729999999999997</v>
      </c>
      <c r="AH53">
        <v>0</v>
      </c>
      <c r="AI53">
        <v>0</v>
      </c>
      <c r="AJ53">
        <v>0</v>
      </c>
      <c r="AK53">
        <v>50.59</v>
      </c>
      <c r="AL53">
        <v>12.28</v>
      </c>
      <c r="AM53">
        <v>0</v>
      </c>
      <c r="AN53">
        <v>0</v>
      </c>
      <c r="AO53">
        <v>0</v>
      </c>
      <c r="AP53">
        <v>4.3</v>
      </c>
      <c r="AQ53">
        <v>0</v>
      </c>
      <c r="AR53">
        <v>6.37</v>
      </c>
      <c r="AS53">
        <v>7.11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1781.1799999999996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406.53</v>
      </c>
      <c r="L54">
        <v>231.72</v>
      </c>
      <c r="M54">
        <v>88.38</v>
      </c>
      <c r="N54">
        <v>114.09</v>
      </c>
      <c r="O54">
        <v>119.43</v>
      </c>
      <c r="P54">
        <v>100.07</v>
      </c>
      <c r="Q54">
        <v>11.54</v>
      </c>
      <c r="R54">
        <v>11.31</v>
      </c>
      <c r="S54">
        <v>13.94</v>
      </c>
      <c r="T54">
        <v>0</v>
      </c>
      <c r="U54">
        <v>402.31</v>
      </c>
      <c r="V54">
        <v>11.05</v>
      </c>
      <c r="W54">
        <v>29.66</v>
      </c>
      <c r="X54">
        <v>76.209999999999994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15.83</v>
      </c>
      <c r="AF54">
        <v>8.52</v>
      </c>
      <c r="AG54">
        <v>40.729999999999997</v>
      </c>
      <c r="AH54">
        <v>0</v>
      </c>
      <c r="AI54">
        <v>0</v>
      </c>
      <c r="AJ54">
        <v>0</v>
      </c>
      <c r="AK54">
        <v>50.59</v>
      </c>
      <c r="AL54">
        <v>12.28</v>
      </c>
      <c r="AM54">
        <v>0</v>
      </c>
      <c r="AN54">
        <v>0</v>
      </c>
      <c r="AO54">
        <v>0</v>
      </c>
      <c r="AP54">
        <v>4.3</v>
      </c>
      <c r="AQ54">
        <v>0</v>
      </c>
      <c r="AR54">
        <v>6.37</v>
      </c>
      <c r="AS54">
        <v>7.11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1781.1799999999996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406.53</v>
      </c>
      <c r="L55">
        <v>231.72</v>
      </c>
      <c r="M55">
        <v>60.75</v>
      </c>
      <c r="N55">
        <v>91.84</v>
      </c>
      <c r="O55">
        <v>105.7</v>
      </c>
      <c r="P55">
        <v>92.27</v>
      </c>
      <c r="Q55">
        <v>11.54</v>
      </c>
      <c r="R55">
        <v>11.31</v>
      </c>
      <c r="S55">
        <v>13.94</v>
      </c>
      <c r="T55">
        <v>0</v>
      </c>
      <c r="U55">
        <v>402.31</v>
      </c>
      <c r="V55">
        <v>11.05</v>
      </c>
      <c r="W55">
        <v>29.66</v>
      </c>
      <c r="X55">
        <v>63.72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15.83</v>
      </c>
      <c r="AF55">
        <v>8.52</v>
      </c>
      <c r="AG55">
        <v>40.729999999999997</v>
      </c>
      <c r="AH55">
        <v>0</v>
      </c>
      <c r="AI55">
        <v>0</v>
      </c>
      <c r="AJ55">
        <v>0</v>
      </c>
      <c r="AK55">
        <v>50.59</v>
      </c>
      <c r="AL55">
        <v>12.28</v>
      </c>
      <c r="AM55">
        <v>0</v>
      </c>
      <c r="AN55">
        <v>0</v>
      </c>
      <c r="AO55">
        <v>0</v>
      </c>
      <c r="AP55">
        <v>4.3</v>
      </c>
      <c r="AQ55">
        <v>0</v>
      </c>
      <c r="AR55">
        <v>2.65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1690.84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406.53</v>
      </c>
      <c r="L56">
        <v>231.72</v>
      </c>
      <c r="M56">
        <v>60.75</v>
      </c>
      <c r="N56">
        <v>91.84</v>
      </c>
      <c r="O56">
        <v>87.09</v>
      </c>
      <c r="P56">
        <v>90.86</v>
      </c>
      <c r="Q56">
        <v>11.54</v>
      </c>
      <c r="R56">
        <v>11.31</v>
      </c>
      <c r="S56">
        <v>13.94</v>
      </c>
      <c r="T56">
        <v>0</v>
      </c>
      <c r="U56">
        <v>402.31</v>
      </c>
      <c r="V56">
        <v>11.05</v>
      </c>
      <c r="W56">
        <v>29.66</v>
      </c>
      <c r="X56">
        <v>66.61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15.83</v>
      </c>
      <c r="AF56">
        <v>8.52</v>
      </c>
      <c r="AG56">
        <v>40.729999999999997</v>
      </c>
      <c r="AH56">
        <v>0</v>
      </c>
      <c r="AI56">
        <v>0</v>
      </c>
      <c r="AJ56">
        <v>0</v>
      </c>
      <c r="AK56">
        <v>50.59</v>
      </c>
      <c r="AL56">
        <v>12.28</v>
      </c>
      <c r="AM56">
        <v>0</v>
      </c>
      <c r="AN56">
        <v>0</v>
      </c>
      <c r="AO56">
        <v>0</v>
      </c>
      <c r="AP56">
        <v>4.3</v>
      </c>
      <c r="AQ56">
        <v>0</v>
      </c>
      <c r="AR56">
        <v>2.65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1673.71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406.53</v>
      </c>
      <c r="L57">
        <v>231.72</v>
      </c>
      <c r="M57">
        <v>60.75</v>
      </c>
      <c r="N57">
        <v>87.85</v>
      </c>
      <c r="O57">
        <v>87.09</v>
      </c>
      <c r="P57">
        <v>67.209999999999994</v>
      </c>
      <c r="Q57">
        <v>11.54</v>
      </c>
      <c r="R57">
        <v>11.31</v>
      </c>
      <c r="S57">
        <v>13.94</v>
      </c>
      <c r="T57">
        <v>0</v>
      </c>
      <c r="U57">
        <v>402.31</v>
      </c>
      <c r="V57">
        <v>11.05</v>
      </c>
      <c r="W57">
        <v>29.66</v>
      </c>
      <c r="X57">
        <v>63.72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15.83</v>
      </c>
      <c r="AF57">
        <v>8.52</v>
      </c>
      <c r="AG57">
        <v>40.729999999999997</v>
      </c>
      <c r="AH57">
        <v>0</v>
      </c>
      <c r="AI57">
        <v>0</v>
      </c>
      <c r="AJ57">
        <v>0</v>
      </c>
      <c r="AK57">
        <v>50.59</v>
      </c>
      <c r="AL57">
        <v>12.28</v>
      </c>
      <c r="AM57">
        <v>0</v>
      </c>
      <c r="AN57">
        <v>0</v>
      </c>
      <c r="AO57">
        <v>0</v>
      </c>
      <c r="AP57">
        <v>9.85</v>
      </c>
      <c r="AQ57">
        <v>0</v>
      </c>
      <c r="AR57">
        <v>2.65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1648.73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406.53</v>
      </c>
      <c r="L58">
        <v>231.72</v>
      </c>
      <c r="M58">
        <v>60.75</v>
      </c>
      <c r="N58">
        <v>84</v>
      </c>
      <c r="O58">
        <v>87.09</v>
      </c>
      <c r="P58">
        <v>67.209999999999994</v>
      </c>
      <c r="Q58">
        <v>11.54</v>
      </c>
      <c r="R58">
        <v>11.31</v>
      </c>
      <c r="S58">
        <v>13.94</v>
      </c>
      <c r="T58">
        <v>0</v>
      </c>
      <c r="U58">
        <v>402.31</v>
      </c>
      <c r="V58">
        <v>11.05</v>
      </c>
      <c r="W58">
        <v>29.66</v>
      </c>
      <c r="X58">
        <v>63.72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15.83</v>
      </c>
      <c r="AF58">
        <v>8.52</v>
      </c>
      <c r="AG58">
        <v>40.729999999999997</v>
      </c>
      <c r="AH58">
        <v>0</v>
      </c>
      <c r="AI58">
        <v>0</v>
      </c>
      <c r="AJ58">
        <v>0</v>
      </c>
      <c r="AK58">
        <v>50.59</v>
      </c>
      <c r="AL58">
        <v>12.28</v>
      </c>
      <c r="AM58">
        <v>0</v>
      </c>
      <c r="AN58">
        <v>0</v>
      </c>
      <c r="AO58">
        <v>0</v>
      </c>
      <c r="AP58">
        <v>9.85</v>
      </c>
      <c r="AQ58">
        <v>0</v>
      </c>
      <c r="AR58">
        <v>2.65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1644.88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406.53</v>
      </c>
      <c r="L59">
        <v>231.72</v>
      </c>
      <c r="M59">
        <v>60.75</v>
      </c>
      <c r="N59">
        <v>84</v>
      </c>
      <c r="O59">
        <v>106.3</v>
      </c>
      <c r="P59">
        <v>67.209999999999994</v>
      </c>
      <c r="Q59">
        <v>11.54</v>
      </c>
      <c r="R59">
        <v>11.31</v>
      </c>
      <c r="S59">
        <v>13.94</v>
      </c>
      <c r="T59">
        <v>0</v>
      </c>
      <c r="U59">
        <v>402.31</v>
      </c>
      <c r="V59">
        <v>11.05</v>
      </c>
      <c r="W59">
        <v>29.66</v>
      </c>
      <c r="X59">
        <v>63.72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15.83</v>
      </c>
      <c r="AF59">
        <v>8.52</v>
      </c>
      <c r="AG59">
        <v>40.729999999999997</v>
      </c>
      <c r="AH59">
        <v>0</v>
      </c>
      <c r="AI59">
        <v>0</v>
      </c>
      <c r="AJ59">
        <v>0</v>
      </c>
      <c r="AK59">
        <v>50.59</v>
      </c>
      <c r="AL59">
        <v>12.28</v>
      </c>
      <c r="AM59">
        <v>0</v>
      </c>
      <c r="AN59">
        <v>0</v>
      </c>
      <c r="AO59">
        <v>0</v>
      </c>
      <c r="AP59">
        <v>3.7</v>
      </c>
      <c r="AQ59">
        <v>0</v>
      </c>
      <c r="AR59">
        <v>6.9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1662.19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406.53</v>
      </c>
      <c r="L60">
        <v>231.72</v>
      </c>
      <c r="M60">
        <v>60.75</v>
      </c>
      <c r="N60">
        <v>84</v>
      </c>
      <c r="O60">
        <v>106.3</v>
      </c>
      <c r="P60">
        <v>67.209999999999994</v>
      </c>
      <c r="Q60">
        <v>11.54</v>
      </c>
      <c r="R60">
        <v>11.31</v>
      </c>
      <c r="S60">
        <v>13.94</v>
      </c>
      <c r="T60">
        <v>0</v>
      </c>
      <c r="U60">
        <v>402.31</v>
      </c>
      <c r="V60">
        <v>11.05</v>
      </c>
      <c r="W60">
        <v>29.66</v>
      </c>
      <c r="X60">
        <v>63.72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15.83</v>
      </c>
      <c r="AF60">
        <v>8.52</v>
      </c>
      <c r="AG60">
        <v>40.729999999999997</v>
      </c>
      <c r="AH60">
        <v>0</v>
      </c>
      <c r="AI60">
        <v>0</v>
      </c>
      <c r="AJ60">
        <v>0</v>
      </c>
      <c r="AK60">
        <v>50.59</v>
      </c>
      <c r="AL60">
        <v>12.28</v>
      </c>
      <c r="AM60">
        <v>0</v>
      </c>
      <c r="AN60">
        <v>0</v>
      </c>
      <c r="AO60">
        <v>0</v>
      </c>
      <c r="AP60">
        <v>3.7</v>
      </c>
      <c r="AQ60">
        <v>0</v>
      </c>
      <c r="AR60">
        <v>6.9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1662.19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406.53</v>
      </c>
      <c r="L61">
        <v>231.72</v>
      </c>
      <c r="M61">
        <v>88.38</v>
      </c>
      <c r="N61">
        <v>106.25</v>
      </c>
      <c r="O61">
        <v>119.43</v>
      </c>
      <c r="P61">
        <v>76.41</v>
      </c>
      <c r="Q61">
        <v>11.54</v>
      </c>
      <c r="R61">
        <v>11.31</v>
      </c>
      <c r="S61">
        <v>13.94</v>
      </c>
      <c r="T61">
        <v>0</v>
      </c>
      <c r="U61">
        <v>402.31</v>
      </c>
      <c r="V61">
        <v>11.05</v>
      </c>
      <c r="W61">
        <v>29.66</v>
      </c>
      <c r="X61">
        <v>63.72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15.83</v>
      </c>
      <c r="AF61">
        <v>8.52</v>
      </c>
      <c r="AG61">
        <v>40.729999999999997</v>
      </c>
      <c r="AH61">
        <v>0</v>
      </c>
      <c r="AI61">
        <v>0</v>
      </c>
      <c r="AJ61">
        <v>0</v>
      </c>
      <c r="AK61">
        <v>50.59</v>
      </c>
      <c r="AL61">
        <v>12.28</v>
      </c>
      <c r="AM61">
        <v>0</v>
      </c>
      <c r="AN61">
        <v>0</v>
      </c>
      <c r="AO61">
        <v>0</v>
      </c>
      <c r="AP61">
        <v>3.7</v>
      </c>
      <c r="AQ61">
        <v>0</v>
      </c>
      <c r="AR61">
        <v>12.73</v>
      </c>
      <c r="AS61">
        <v>7.11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1742.9499999999998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406.53</v>
      </c>
      <c r="L62">
        <v>231.72</v>
      </c>
      <c r="M62">
        <v>88.38</v>
      </c>
      <c r="N62">
        <v>106.25</v>
      </c>
      <c r="O62">
        <v>119.43</v>
      </c>
      <c r="P62">
        <v>76.41</v>
      </c>
      <c r="Q62">
        <v>11.54</v>
      </c>
      <c r="R62">
        <v>11.31</v>
      </c>
      <c r="S62">
        <v>13.94</v>
      </c>
      <c r="T62">
        <v>0</v>
      </c>
      <c r="U62">
        <v>402.31</v>
      </c>
      <c r="V62">
        <v>11.05</v>
      </c>
      <c r="W62">
        <v>29.66</v>
      </c>
      <c r="X62">
        <v>63.72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15.83</v>
      </c>
      <c r="AF62">
        <v>8.52</v>
      </c>
      <c r="AG62">
        <v>40.729999999999997</v>
      </c>
      <c r="AH62">
        <v>0</v>
      </c>
      <c r="AI62">
        <v>0</v>
      </c>
      <c r="AJ62">
        <v>0</v>
      </c>
      <c r="AK62">
        <v>50.59</v>
      </c>
      <c r="AL62">
        <v>12.28</v>
      </c>
      <c r="AM62">
        <v>0</v>
      </c>
      <c r="AN62">
        <v>0</v>
      </c>
      <c r="AO62">
        <v>0</v>
      </c>
      <c r="AP62">
        <v>3.7</v>
      </c>
      <c r="AQ62">
        <v>0</v>
      </c>
      <c r="AR62">
        <v>12.73</v>
      </c>
      <c r="AS62">
        <v>7.11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1742.9499999999998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370.78</v>
      </c>
      <c r="L63">
        <v>231.72</v>
      </c>
      <c r="M63">
        <v>88.38</v>
      </c>
      <c r="N63">
        <v>114.09</v>
      </c>
      <c r="O63">
        <v>119.43</v>
      </c>
      <c r="P63">
        <v>87.98</v>
      </c>
      <c r="Q63">
        <v>11.54</v>
      </c>
      <c r="R63">
        <v>11.31</v>
      </c>
      <c r="S63">
        <v>13.94</v>
      </c>
      <c r="T63">
        <v>0</v>
      </c>
      <c r="U63">
        <v>402.31</v>
      </c>
      <c r="V63">
        <v>13.81</v>
      </c>
      <c r="W63">
        <v>29.66</v>
      </c>
      <c r="X63">
        <v>63.27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15.83</v>
      </c>
      <c r="AF63">
        <v>8.52</v>
      </c>
      <c r="AG63">
        <v>40.729999999999997</v>
      </c>
      <c r="AH63">
        <v>0</v>
      </c>
      <c r="AI63">
        <v>0</v>
      </c>
      <c r="AJ63">
        <v>0</v>
      </c>
      <c r="AK63">
        <v>50.59</v>
      </c>
      <c r="AL63">
        <v>12.28</v>
      </c>
      <c r="AM63">
        <v>0</v>
      </c>
      <c r="AN63">
        <v>0</v>
      </c>
      <c r="AO63">
        <v>0</v>
      </c>
      <c r="AP63">
        <v>3.7</v>
      </c>
      <c r="AQ63">
        <v>0</v>
      </c>
      <c r="AR63">
        <v>6.37</v>
      </c>
      <c r="AS63">
        <v>7.11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1722.5599999999997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370.78</v>
      </c>
      <c r="L64">
        <v>231.72</v>
      </c>
      <c r="M64">
        <v>88.38</v>
      </c>
      <c r="N64">
        <v>114.09</v>
      </c>
      <c r="O64">
        <v>119.43</v>
      </c>
      <c r="P64">
        <v>99.35</v>
      </c>
      <c r="Q64">
        <v>11.54</v>
      </c>
      <c r="R64">
        <v>11.31</v>
      </c>
      <c r="S64">
        <v>13.94</v>
      </c>
      <c r="T64">
        <v>0</v>
      </c>
      <c r="U64">
        <v>402.31</v>
      </c>
      <c r="V64">
        <v>13.81</v>
      </c>
      <c r="W64">
        <v>29.66</v>
      </c>
      <c r="X64">
        <v>63.27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15.83</v>
      </c>
      <c r="AF64">
        <v>8.52</v>
      </c>
      <c r="AG64">
        <v>40.729999999999997</v>
      </c>
      <c r="AH64">
        <v>22.47</v>
      </c>
      <c r="AI64">
        <v>0</v>
      </c>
      <c r="AJ64">
        <v>0</v>
      </c>
      <c r="AK64">
        <v>50.59</v>
      </c>
      <c r="AL64">
        <v>12.28</v>
      </c>
      <c r="AM64">
        <v>0</v>
      </c>
      <c r="AN64">
        <v>0</v>
      </c>
      <c r="AO64">
        <v>0</v>
      </c>
      <c r="AP64">
        <v>3.7</v>
      </c>
      <c r="AQ64">
        <v>0</v>
      </c>
      <c r="AR64">
        <v>6.37</v>
      </c>
      <c r="AS64">
        <v>7.11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1756.3999999999999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370.78</v>
      </c>
      <c r="L65">
        <v>231.72</v>
      </c>
      <c r="M65">
        <v>88.38</v>
      </c>
      <c r="N65">
        <v>114.09</v>
      </c>
      <c r="O65">
        <v>119.43</v>
      </c>
      <c r="P65">
        <v>100.07</v>
      </c>
      <c r="Q65">
        <v>11.54</v>
      </c>
      <c r="R65">
        <v>11.31</v>
      </c>
      <c r="S65">
        <v>13.94</v>
      </c>
      <c r="T65">
        <v>0</v>
      </c>
      <c r="U65">
        <v>402.31</v>
      </c>
      <c r="V65">
        <v>17.79</v>
      </c>
      <c r="W65">
        <v>38.17</v>
      </c>
      <c r="X65">
        <v>81.94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15.83</v>
      </c>
      <c r="AF65">
        <v>8.52</v>
      </c>
      <c r="AG65">
        <v>40.729999999999997</v>
      </c>
      <c r="AH65">
        <v>22.47</v>
      </c>
      <c r="AI65">
        <v>0</v>
      </c>
      <c r="AJ65">
        <v>0</v>
      </c>
      <c r="AK65">
        <v>50.59</v>
      </c>
      <c r="AL65">
        <v>12.28</v>
      </c>
      <c r="AM65">
        <v>0</v>
      </c>
      <c r="AN65">
        <v>0</v>
      </c>
      <c r="AO65">
        <v>0</v>
      </c>
      <c r="AP65">
        <v>9.85</v>
      </c>
      <c r="AQ65">
        <v>0</v>
      </c>
      <c r="AR65">
        <v>6.37</v>
      </c>
      <c r="AS65">
        <v>7.11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1794.4299999999996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370.78</v>
      </c>
      <c r="L66">
        <v>231.72</v>
      </c>
      <c r="M66">
        <v>88.38</v>
      </c>
      <c r="N66">
        <v>114.09</v>
      </c>
      <c r="O66">
        <v>119.43</v>
      </c>
      <c r="P66">
        <v>100.07</v>
      </c>
      <c r="Q66">
        <v>11.54</v>
      </c>
      <c r="R66">
        <v>11.31</v>
      </c>
      <c r="S66">
        <v>13.94</v>
      </c>
      <c r="T66">
        <v>0</v>
      </c>
      <c r="U66">
        <v>402.31</v>
      </c>
      <c r="V66">
        <v>17.79</v>
      </c>
      <c r="W66">
        <v>38.17</v>
      </c>
      <c r="X66">
        <v>81.94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15.83</v>
      </c>
      <c r="AF66">
        <v>8.52</v>
      </c>
      <c r="AG66">
        <v>40.729999999999997</v>
      </c>
      <c r="AH66">
        <v>22.47</v>
      </c>
      <c r="AI66">
        <v>0</v>
      </c>
      <c r="AJ66">
        <v>0</v>
      </c>
      <c r="AK66">
        <v>50.59</v>
      </c>
      <c r="AL66">
        <v>12.28</v>
      </c>
      <c r="AM66">
        <v>0</v>
      </c>
      <c r="AN66">
        <v>0</v>
      </c>
      <c r="AO66">
        <v>0</v>
      </c>
      <c r="AP66">
        <v>9.85</v>
      </c>
      <c r="AQ66">
        <v>0</v>
      </c>
      <c r="AR66">
        <v>6.37</v>
      </c>
      <c r="AS66">
        <v>7.11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1794.4299999999996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405.42</v>
      </c>
      <c r="L67">
        <v>235.79</v>
      </c>
      <c r="M67">
        <v>88.38</v>
      </c>
      <c r="N67">
        <v>114.09</v>
      </c>
      <c r="O67">
        <v>119.43</v>
      </c>
      <c r="P67">
        <v>100.07</v>
      </c>
      <c r="Q67">
        <v>14.88</v>
      </c>
      <c r="R67">
        <v>18.07</v>
      </c>
      <c r="S67">
        <v>22.28</v>
      </c>
      <c r="T67">
        <v>0</v>
      </c>
      <c r="U67">
        <v>402.31</v>
      </c>
      <c r="V67">
        <v>19.440000000000001</v>
      </c>
      <c r="W67">
        <v>43.44</v>
      </c>
      <c r="X67">
        <v>94.98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15.83</v>
      </c>
      <c r="AF67">
        <v>8.52</v>
      </c>
      <c r="AG67">
        <v>40.729999999999997</v>
      </c>
      <c r="AH67">
        <v>22.47</v>
      </c>
      <c r="AI67">
        <v>0</v>
      </c>
      <c r="AJ67">
        <v>0</v>
      </c>
      <c r="AK67">
        <v>50.59</v>
      </c>
      <c r="AL67">
        <v>12.28</v>
      </c>
      <c r="AM67">
        <v>0</v>
      </c>
      <c r="AN67">
        <v>0</v>
      </c>
      <c r="AO67">
        <v>0</v>
      </c>
      <c r="AP67">
        <v>3.7</v>
      </c>
      <c r="AQ67">
        <v>15.13</v>
      </c>
      <c r="AR67">
        <v>1.07</v>
      </c>
      <c r="AS67">
        <v>6.85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1874.96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443.84</v>
      </c>
      <c r="L68">
        <v>235.79</v>
      </c>
      <c r="M68">
        <v>88.38</v>
      </c>
      <c r="N68">
        <v>114.09</v>
      </c>
      <c r="O68">
        <v>119.43</v>
      </c>
      <c r="P68">
        <v>100.07</v>
      </c>
      <c r="Q68">
        <v>14.88</v>
      </c>
      <c r="R68">
        <v>18.07</v>
      </c>
      <c r="S68">
        <v>22.28</v>
      </c>
      <c r="T68">
        <v>0</v>
      </c>
      <c r="U68">
        <v>402.31</v>
      </c>
      <c r="V68">
        <v>19.98</v>
      </c>
      <c r="W68">
        <v>43.44</v>
      </c>
      <c r="X68">
        <v>94.98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15.83</v>
      </c>
      <c r="AF68">
        <v>8.52</v>
      </c>
      <c r="AG68">
        <v>40.729999999999997</v>
      </c>
      <c r="AH68">
        <v>44.94</v>
      </c>
      <c r="AI68">
        <v>0</v>
      </c>
      <c r="AJ68">
        <v>0</v>
      </c>
      <c r="AK68">
        <v>50.59</v>
      </c>
      <c r="AL68">
        <v>12.28</v>
      </c>
      <c r="AM68">
        <v>0</v>
      </c>
      <c r="AN68">
        <v>0</v>
      </c>
      <c r="AO68">
        <v>0</v>
      </c>
      <c r="AP68">
        <v>3.7</v>
      </c>
      <c r="AQ68">
        <v>15.13</v>
      </c>
      <c r="AR68">
        <v>1.07</v>
      </c>
      <c r="AS68">
        <v>6.85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1936.3899999999999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463.06</v>
      </c>
      <c r="L69">
        <v>290.55</v>
      </c>
      <c r="M69">
        <v>88.38</v>
      </c>
      <c r="N69">
        <v>114.09</v>
      </c>
      <c r="O69">
        <v>119.43</v>
      </c>
      <c r="P69">
        <v>100.07</v>
      </c>
      <c r="Q69">
        <v>14.88</v>
      </c>
      <c r="R69">
        <v>19.809999999999999</v>
      </c>
      <c r="S69">
        <v>24.52</v>
      </c>
      <c r="T69">
        <v>0</v>
      </c>
      <c r="U69">
        <v>402.31</v>
      </c>
      <c r="V69">
        <v>19.98</v>
      </c>
      <c r="W69">
        <v>43.44</v>
      </c>
      <c r="X69">
        <v>94.98</v>
      </c>
      <c r="Y69">
        <v>0</v>
      </c>
      <c r="Z69">
        <v>6.26</v>
      </c>
      <c r="AA69">
        <v>0</v>
      </c>
      <c r="AB69">
        <v>0</v>
      </c>
      <c r="AC69">
        <v>0</v>
      </c>
      <c r="AD69">
        <v>0</v>
      </c>
      <c r="AE69">
        <v>15.83</v>
      </c>
      <c r="AF69">
        <v>8.52</v>
      </c>
      <c r="AG69">
        <v>40.729999999999997</v>
      </c>
      <c r="AH69">
        <v>44.94</v>
      </c>
      <c r="AI69">
        <v>0</v>
      </c>
      <c r="AJ69">
        <v>0</v>
      </c>
      <c r="AK69">
        <v>50.59</v>
      </c>
      <c r="AL69">
        <v>2.2400000000000002</v>
      </c>
      <c r="AM69">
        <v>0</v>
      </c>
      <c r="AN69">
        <v>0</v>
      </c>
      <c r="AO69">
        <v>0</v>
      </c>
      <c r="AP69">
        <v>3.7</v>
      </c>
      <c r="AQ69">
        <v>30.26</v>
      </c>
      <c r="AR69">
        <v>1.07</v>
      </c>
      <c r="AS69">
        <v>6.85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2025.6999999999998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518.78</v>
      </c>
      <c r="L70">
        <v>368.37</v>
      </c>
      <c r="M70">
        <v>88.38</v>
      </c>
      <c r="N70">
        <v>114.09</v>
      </c>
      <c r="O70">
        <v>119.43</v>
      </c>
      <c r="P70">
        <v>100.07</v>
      </c>
      <c r="Q70">
        <v>18.57</v>
      </c>
      <c r="R70">
        <v>20.36</v>
      </c>
      <c r="S70">
        <v>25.35</v>
      </c>
      <c r="T70">
        <v>0</v>
      </c>
      <c r="U70">
        <v>402.31</v>
      </c>
      <c r="V70">
        <v>19.98</v>
      </c>
      <c r="W70">
        <v>43.44</v>
      </c>
      <c r="X70">
        <v>94.98</v>
      </c>
      <c r="Y70">
        <v>0</v>
      </c>
      <c r="Z70">
        <v>6.26</v>
      </c>
      <c r="AA70">
        <v>0</v>
      </c>
      <c r="AB70">
        <v>0</v>
      </c>
      <c r="AC70">
        <v>0</v>
      </c>
      <c r="AD70">
        <v>0</v>
      </c>
      <c r="AE70">
        <v>15.83</v>
      </c>
      <c r="AF70">
        <v>8.52</v>
      </c>
      <c r="AG70">
        <v>40.729999999999997</v>
      </c>
      <c r="AH70">
        <v>44.94</v>
      </c>
      <c r="AI70">
        <v>0</v>
      </c>
      <c r="AJ70">
        <v>0</v>
      </c>
      <c r="AK70">
        <v>50.59</v>
      </c>
      <c r="AL70">
        <v>2.2400000000000002</v>
      </c>
      <c r="AM70">
        <v>0</v>
      </c>
      <c r="AN70">
        <v>0</v>
      </c>
      <c r="AO70">
        <v>0</v>
      </c>
      <c r="AP70">
        <v>3.7</v>
      </c>
      <c r="AQ70">
        <v>30.26</v>
      </c>
      <c r="AR70">
        <v>1.07</v>
      </c>
      <c r="AS70">
        <v>6.85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2164.3099999999995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585.13</v>
      </c>
      <c r="L71">
        <v>356.79</v>
      </c>
      <c r="M71">
        <v>88.38</v>
      </c>
      <c r="N71">
        <v>114.09</v>
      </c>
      <c r="O71">
        <v>119.43</v>
      </c>
      <c r="P71">
        <v>100.07</v>
      </c>
      <c r="Q71">
        <v>19.75</v>
      </c>
      <c r="R71">
        <v>20.36</v>
      </c>
      <c r="S71">
        <v>25.35</v>
      </c>
      <c r="T71">
        <v>0</v>
      </c>
      <c r="U71">
        <v>402.31</v>
      </c>
      <c r="V71">
        <v>19.98</v>
      </c>
      <c r="W71">
        <v>43.44</v>
      </c>
      <c r="X71">
        <v>94.98</v>
      </c>
      <c r="Y71">
        <v>0</v>
      </c>
      <c r="Z71">
        <v>6.26</v>
      </c>
      <c r="AA71">
        <v>0</v>
      </c>
      <c r="AB71">
        <v>1.54</v>
      </c>
      <c r="AC71">
        <v>0</v>
      </c>
      <c r="AD71">
        <v>8.77</v>
      </c>
      <c r="AE71">
        <v>15.83</v>
      </c>
      <c r="AF71">
        <v>8.52</v>
      </c>
      <c r="AG71">
        <v>40.729999999999997</v>
      </c>
      <c r="AH71">
        <v>67.41</v>
      </c>
      <c r="AI71">
        <v>0</v>
      </c>
      <c r="AJ71">
        <v>0</v>
      </c>
      <c r="AK71">
        <v>50.59</v>
      </c>
      <c r="AL71">
        <v>2.2400000000000002</v>
      </c>
      <c r="AM71">
        <v>0</v>
      </c>
      <c r="AN71">
        <v>0</v>
      </c>
      <c r="AO71">
        <v>0</v>
      </c>
      <c r="AP71">
        <v>3.7</v>
      </c>
      <c r="AQ71">
        <v>44.49</v>
      </c>
      <c r="AR71">
        <v>1.07</v>
      </c>
      <c r="AS71">
        <v>6.85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2267.2699999999991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618.14</v>
      </c>
      <c r="L72">
        <v>418.52</v>
      </c>
      <c r="M72">
        <v>88.38</v>
      </c>
      <c r="N72">
        <v>114.09</v>
      </c>
      <c r="O72">
        <v>119.43</v>
      </c>
      <c r="P72">
        <v>100.07</v>
      </c>
      <c r="Q72">
        <v>19.75</v>
      </c>
      <c r="R72">
        <v>20.36</v>
      </c>
      <c r="S72">
        <v>25.35</v>
      </c>
      <c r="T72">
        <v>0</v>
      </c>
      <c r="U72">
        <v>402.31</v>
      </c>
      <c r="V72">
        <v>19.98</v>
      </c>
      <c r="W72">
        <v>43.44</v>
      </c>
      <c r="X72">
        <v>94.98</v>
      </c>
      <c r="Y72">
        <v>0</v>
      </c>
      <c r="Z72">
        <v>6.26</v>
      </c>
      <c r="AA72">
        <v>11.81</v>
      </c>
      <c r="AB72">
        <v>3.84</v>
      </c>
      <c r="AC72">
        <v>9.3000000000000007</v>
      </c>
      <c r="AD72">
        <v>17.55</v>
      </c>
      <c r="AE72">
        <v>15.83</v>
      </c>
      <c r="AF72">
        <v>8.52</v>
      </c>
      <c r="AG72">
        <v>40.729999999999997</v>
      </c>
      <c r="AH72">
        <v>89.88</v>
      </c>
      <c r="AI72">
        <v>0</v>
      </c>
      <c r="AJ72">
        <v>0</v>
      </c>
      <c r="AK72">
        <v>50.59</v>
      </c>
      <c r="AL72">
        <v>2.2400000000000002</v>
      </c>
      <c r="AM72">
        <v>0</v>
      </c>
      <c r="AN72">
        <v>0</v>
      </c>
      <c r="AO72">
        <v>0</v>
      </c>
      <c r="AP72">
        <v>3.7</v>
      </c>
      <c r="AQ72">
        <v>44.49</v>
      </c>
      <c r="AR72">
        <v>1.07</v>
      </c>
      <c r="AS72">
        <v>6.85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2416.67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598.92999999999995</v>
      </c>
      <c r="L73">
        <v>418.52</v>
      </c>
      <c r="M73">
        <v>88.38</v>
      </c>
      <c r="N73">
        <v>114.09</v>
      </c>
      <c r="O73">
        <v>119.43</v>
      </c>
      <c r="P73">
        <v>100.07</v>
      </c>
      <c r="Q73">
        <v>19.75</v>
      </c>
      <c r="R73">
        <v>20.36</v>
      </c>
      <c r="S73">
        <v>25.35</v>
      </c>
      <c r="T73">
        <v>0</v>
      </c>
      <c r="U73">
        <v>402.31</v>
      </c>
      <c r="V73">
        <v>19.98</v>
      </c>
      <c r="W73">
        <v>43.44</v>
      </c>
      <c r="X73">
        <v>94.98</v>
      </c>
      <c r="Y73">
        <v>0</v>
      </c>
      <c r="Z73">
        <v>6.26</v>
      </c>
      <c r="AA73">
        <v>27</v>
      </c>
      <c r="AB73">
        <v>7.69</v>
      </c>
      <c r="AC73">
        <v>18.600000000000001</v>
      </c>
      <c r="AD73">
        <v>26.32</v>
      </c>
      <c r="AE73">
        <v>31.66</v>
      </c>
      <c r="AF73">
        <v>8.52</v>
      </c>
      <c r="AG73">
        <v>40.729999999999997</v>
      </c>
      <c r="AH73">
        <v>112.35</v>
      </c>
      <c r="AI73">
        <v>0</v>
      </c>
      <c r="AJ73">
        <v>0</v>
      </c>
      <c r="AK73">
        <v>50.59</v>
      </c>
      <c r="AL73">
        <v>2.2400000000000002</v>
      </c>
      <c r="AM73">
        <v>5.0599999999999996</v>
      </c>
      <c r="AN73">
        <v>0</v>
      </c>
      <c r="AO73">
        <v>0</v>
      </c>
      <c r="AP73">
        <v>3.7</v>
      </c>
      <c r="AQ73">
        <v>59.79</v>
      </c>
      <c r="AR73">
        <v>1.07</v>
      </c>
      <c r="AS73">
        <v>6.85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2493.2299999999996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598.92999999999995</v>
      </c>
      <c r="L74">
        <v>418.52</v>
      </c>
      <c r="M74">
        <v>88.38</v>
      </c>
      <c r="N74">
        <v>114.09</v>
      </c>
      <c r="O74">
        <v>119.43</v>
      </c>
      <c r="P74">
        <v>100.07</v>
      </c>
      <c r="Q74">
        <v>19.75</v>
      </c>
      <c r="R74">
        <v>20.36</v>
      </c>
      <c r="S74">
        <v>25.35</v>
      </c>
      <c r="T74">
        <v>0</v>
      </c>
      <c r="U74">
        <v>402.31</v>
      </c>
      <c r="V74">
        <v>19.98</v>
      </c>
      <c r="W74">
        <v>43.44</v>
      </c>
      <c r="X74">
        <v>94.98</v>
      </c>
      <c r="Y74">
        <v>0</v>
      </c>
      <c r="Z74">
        <v>12.53</v>
      </c>
      <c r="AA74">
        <v>40.49</v>
      </c>
      <c r="AB74">
        <v>37.96</v>
      </c>
      <c r="AC74">
        <v>27.92</v>
      </c>
      <c r="AD74">
        <v>35.11</v>
      </c>
      <c r="AE74">
        <v>47.49</v>
      </c>
      <c r="AF74">
        <v>9.4700000000000006</v>
      </c>
      <c r="AG74">
        <v>40.729999999999997</v>
      </c>
      <c r="AH74">
        <v>134.82</v>
      </c>
      <c r="AI74">
        <v>0</v>
      </c>
      <c r="AJ74">
        <v>0</v>
      </c>
      <c r="AK74">
        <v>50.59</v>
      </c>
      <c r="AL74">
        <v>2.2400000000000002</v>
      </c>
      <c r="AM74">
        <v>10.130000000000001</v>
      </c>
      <c r="AN74">
        <v>0</v>
      </c>
      <c r="AO74">
        <v>0</v>
      </c>
      <c r="AP74">
        <v>3.7</v>
      </c>
      <c r="AQ74">
        <v>59.79</v>
      </c>
      <c r="AR74">
        <v>1.07</v>
      </c>
      <c r="AS74">
        <v>6.85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2605.6899999999996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598.92999999999995</v>
      </c>
      <c r="L75">
        <v>418.52</v>
      </c>
      <c r="M75">
        <v>88.38</v>
      </c>
      <c r="N75">
        <v>114.09</v>
      </c>
      <c r="O75">
        <v>119.43</v>
      </c>
      <c r="P75">
        <v>100.07</v>
      </c>
      <c r="Q75">
        <v>19.75</v>
      </c>
      <c r="R75">
        <v>20.36</v>
      </c>
      <c r="S75">
        <v>25.35</v>
      </c>
      <c r="T75">
        <v>0</v>
      </c>
      <c r="U75">
        <v>402.31</v>
      </c>
      <c r="V75">
        <v>19.98</v>
      </c>
      <c r="W75">
        <v>43.44</v>
      </c>
      <c r="X75">
        <v>94.98</v>
      </c>
      <c r="Y75">
        <v>0</v>
      </c>
      <c r="Z75">
        <v>12.53</v>
      </c>
      <c r="AA75">
        <v>40.49</v>
      </c>
      <c r="AB75">
        <v>37.96</v>
      </c>
      <c r="AC75">
        <v>27.92</v>
      </c>
      <c r="AD75">
        <v>35.11</v>
      </c>
      <c r="AE75">
        <v>47.49</v>
      </c>
      <c r="AF75">
        <v>9.4700000000000006</v>
      </c>
      <c r="AG75">
        <v>40.729999999999997</v>
      </c>
      <c r="AH75">
        <v>134.82</v>
      </c>
      <c r="AI75">
        <v>0</v>
      </c>
      <c r="AJ75">
        <v>0</v>
      </c>
      <c r="AK75">
        <v>50.59</v>
      </c>
      <c r="AL75">
        <v>2.2400000000000002</v>
      </c>
      <c r="AM75">
        <v>10.130000000000001</v>
      </c>
      <c r="AN75">
        <v>0</v>
      </c>
      <c r="AO75">
        <v>0</v>
      </c>
      <c r="AP75">
        <v>9.85</v>
      </c>
      <c r="AQ75">
        <v>59.79</v>
      </c>
      <c r="AR75">
        <v>1.07</v>
      </c>
      <c r="AS75">
        <v>6.85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2611.8399999999997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598.92999999999995</v>
      </c>
      <c r="L76">
        <v>418.52</v>
      </c>
      <c r="M76">
        <v>88.38</v>
      </c>
      <c r="N76">
        <v>114.09</v>
      </c>
      <c r="O76">
        <v>119.43</v>
      </c>
      <c r="P76">
        <v>100.07</v>
      </c>
      <c r="Q76">
        <v>19.75</v>
      </c>
      <c r="R76">
        <v>20.36</v>
      </c>
      <c r="S76">
        <v>25.35</v>
      </c>
      <c r="T76">
        <v>0</v>
      </c>
      <c r="U76">
        <v>402.31</v>
      </c>
      <c r="V76">
        <v>19.98</v>
      </c>
      <c r="W76">
        <v>43.44</v>
      </c>
      <c r="X76">
        <v>94.98</v>
      </c>
      <c r="Y76">
        <v>0</v>
      </c>
      <c r="Z76">
        <v>12.53</v>
      </c>
      <c r="AA76">
        <v>40.49</v>
      </c>
      <c r="AB76">
        <v>37.96</v>
      </c>
      <c r="AC76">
        <v>27.92</v>
      </c>
      <c r="AD76">
        <v>35.11</v>
      </c>
      <c r="AE76">
        <v>47.49</v>
      </c>
      <c r="AF76">
        <v>9.4700000000000006</v>
      </c>
      <c r="AG76">
        <v>40.729999999999997</v>
      </c>
      <c r="AH76">
        <v>134.82</v>
      </c>
      <c r="AI76">
        <v>0</v>
      </c>
      <c r="AJ76">
        <v>0</v>
      </c>
      <c r="AK76">
        <v>50.59</v>
      </c>
      <c r="AL76">
        <v>2.2400000000000002</v>
      </c>
      <c r="AM76">
        <v>10.130000000000001</v>
      </c>
      <c r="AN76">
        <v>0</v>
      </c>
      <c r="AO76">
        <v>0</v>
      </c>
      <c r="AP76">
        <v>9.85</v>
      </c>
      <c r="AQ76">
        <v>59.79</v>
      </c>
      <c r="AR76">
        <v>2.12</v>
      </c>
      <c r="AS76">
        <v>6.85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2612.8899999999994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570.11</v>
      </c>
      <c r="L77">
        <v>418.52</v>
      </c>
      <c r="M77">
        <v>88.38</v>
      </c>
      <c r="N77">
        <v>114.09</v>
      </c>
      <c r="O77">
        <v>119.43</v>
      </c>
      <c r="P77">
        <v>100.07</v>
      </c>
      <c r="Q77">
        <v>19.75</v>
      </c>
      <c r="R77">
        <v>20.36</v>
      </c>
      <c r="S77">
        <v>25.35</v>
      </c>
      <c r="T77">
        <v>0</v>
      </c>
      <c r="U77">
        <v>402.31</v>
      </c>
      <c r="V77">
        <v>19.98</v>
      </c>
      <c r="W77">
        <v>43.44</v>
      </c>
      <c r="X77">
        <v>94.98</v>
      </c>
      <c r="Y77">
        <v>0</v>
      </c>
      <c r="Z77">
        <v>12.53</v>
      </c>
      <c r="AA77">
        <v>40.49</v>
      </c>
      <c r="AB77">
        <v>37.96</v>
      </c>
      <c r="AC77">
        <v>27.92</v>
      </c>
      <c r="AD77">
        <v>35.11</v>
      </c>
      <c r="AE77">
        <v>47.49</v>
      </c>
      <c r="AF77">
        <v>9.4700000000000006</v>
      </c>
      <c r="AG77">
        <v>40.729999999999997</v>
      </c>
      <c r="AH77">
        <v>134.82</v>
      </c>
      <c r="AI77">
        <v>0</v>
      </c>
      <c r="AJ77">
        <v>0</v>
      </c>
      <c r="AK77">
        <v>50.59</v>
      </c>
      <c r="AL77">
        <v>13.4</v>
      </c>
      <c r="AM77">
        <v>10.130000000000001</v>
      </c>
      <c r="AN77">
        <v>0</v>
      </c>
      <c r="AO77">
        <v>0</v>
      </c>
      <c r="AP77">
        <v>3.7</v>
      </c>
      <c r="AQ77">
        <v>59.79</v>
      </c>
      <c r="AR77">
        <v>33.94</v>
      </c>
      <c r="AS77">
        <v>6.85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2620.8999999999996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570.11</v>
      </c>
      <c r="L78">
        <v>418.52</v>
      </c>
      <c r="M78">
        <v>88.38</v>
      </c>
      <c r="N78">
        <v>114.09</v>
      </c>
      <c r="O78">
        <v>119.43</v>
      </c>
      <c r="P78">
        <v>100.07</v>
      </c>
      <c r="Q78">
        <v>19.75</v>
      </c>
      <c r="R78">
        <v>20.36</v>
      </c>
      <c r="S78">
        <v>25.35</v>
      </c>
      <c r="T78">
        <v>0</v>
      </c>
      <c r="U78">
        <v>402.31</v>
      </c>
      <c r="V78">
        <v>19.98</v>
      </c>
      <c r="W78">
        <v>43.44</v>
      </c>
      <c r="X78">
        <v>94.98</v>
      </c>
      <c r="Y78">
        <v>0</v>
      </c>
      <c r="Z78">
        <v>12.53</v>
      </c>
      <c r="AA78">
        <v>40.49</v>
      </c>
      <c r="AB78">
        <v>37.96</v>
      </c>
      <c r="AC78">
        <v>27.92</v>
      </c>
      <c r="AD78">
        <v>35.11</v>
      </c>
      <c r="AE78">
        <v>47.49</v>
      </c>
      <c r="AF78">
        <v>9.4700000000000006</v>
      </c>
      <c r="AG78">
        <v>40.729999999999997</v>
      </c>
      <c r="AH78">
        <v>134.82</v>
      </c>
      <c r="AI78">
        <v>2.4500000000000002</v>
      </c>
      <c r="AJ78">
        <v>0</v>
      </c>
      <c r="AK78">
        <v>50.59</v>
      </c>
      <c r="AL78">
        <v>66.98</v>
      </c>
      <c r="AM78">
        <v>10.130000000000001</v>
      </c>
      <c r="AN78">
        <v>0</v>
      </c>
      <c r="AO78">
        <v>0</v>
      </c>
      <c r="AP78">
        <v>3.7</v>
      </c>
      <c r="AQ78">
        <v>59.79</v>
      </c>
      <c r="AR78">
        <v>33.94</v>
      </c>
      <c r="AS78">
        <v>6.85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2676.9299999999994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523.58000000000004</v>
      </c>
      <c r="L79">
        <v>497.3</v>
      </c>
      <c r="M79">
        <v>88.38</v>
      </c>
      <c r="N79">
        <v>114.09</v>
      </c>
      <c r="O79">
        <v>119.43</v>
      </c>
      <c r="P79">
        <v>100.07</v>
      </c>
      <c r="Q79">
        <v>17.010000000000002</v>
      </c>
      <c r="R79">
        <v>20.36</v>
      </c>
      <c r="S79">
        <v>25.35</v>
      </c>
      <c r="T79">
        <v>0</v>
      </c>
      <c r="U79">
        <v>402.31</v>
      </c>
      <c r="V79">
        <v>19.98</v>
      </c>
      <c r="W79">
        <v>43.44</v>
      </c>
      <c r="X79">
        <v>94.98</v>
      </c>
      <c r="Y79">
        <v>0</v>
      </c>
      <c r="Z79">
        <v>12.53</v>
      </c>
      <c r="AA79">
        <v>40.49</v>
      </c>
      <c r="AB79">
        <v>37.96</v>
      </c>
      <c r="AC79">
        <v>27.92</v>
      </c>
      <c r="AD79">
        <v>35.11</v>
      </c>
      <c r="AE79">
        <v>47.49</v>
      </c>
      <c r="AF79">
        <v>9.4700000000000006</v>
      </c>
      <c r="AG79">
        <v>40.729999999999997</v>
      </c>
      <c r="AH79">
        <v>134.82</v>
      </c>
      <c r="AI79">
        <v>6.11</v>
      </c>
      <c r="AJ79">
        <v>0</v>
      </c>
      <c r="AK79">
        <v>50.59</v>
      </c>
      <c r="AL79">
        <v>66.98</v>
      </c>
      <c r="AM79">
        <v>10.130000000000001</v>
      </c>
      <c r="AN79">
        <v>0</v>
      </c>
      <c r="AO79">
        <v>0</v>
      </c>
      <c r="AP79">
        <v>3.7</v>
      </c>
      <c r="AQ79">
        <v>59.79</v>
      </c>
      <c r="AR79">
        <v>2.65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2676.35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491.88</v>
      </c>
      <c r="L80">
        <v>301.12</v>
      </c>
      <c r="M80">
        <v>88.38</v>
      </c>
      <c r="N80">
        <v>114.09</v>
      </c>
      <c r="O80">
        <v>119.43</v>
      </c>
      <c r="P80">
        <v>100.07</v>
      </c>
      <c r="Q80">
        <v>17.010000000000002</v>
      </c>
      <c r="R80">
        <v>20.36</v>
      </c>
      <c r="S80">
        <v>25.35</v>
      </c>
      <c r="T80">
        <v>0</v>
      </c>
      <c r="U80">
        <v>402.31</v>
      </c>
      <c r="V80">
        <v>19.98</v>
      </c>
      <c r="W80">
        <v>43.44</v>
      </c>
      <c r="X80">
        <v>94.98</v>
      </c>
      <c r="Y80">
        <v>0</v>
      </c>
      <c r="Z80">
        <v>12.53</v>
      </c>
      <c r="AA80">
        <v>26.99</v>
      </c>
      <c r="AB80">
        <v>37.96</v>
      </c>
      <c r="AC80">
        <v>27.92</v>
      </c>
      <c r="AD80">
        <v>35.11</v>
      </c>
      <c r="AE80">
        <v>47.49</v>
      </c>
      <c r="AF80">
        <v>9.4700000000000006</v>
      </c>
      <c r="AG80">
        <v>40.729999999999997</v>
      </c>
      <c r="AH80">
        <v>134.82</v>
      </c>
      <c r="AI80">
        <v>31.8</v>
      </c>
      <c r="AJ80">
        <v>0</v>
      </c>
      <c r="AK80">
        <v>50.59</v>
      </c>
      <c r="AL80">
        <v>66.98</v>
      </c>
      <c r="AM80">
        <v>10.130000000000001</v>
      </c>
      <c r="AN80">
        <v>0</v>
      </c>
      <c r="AO80">
        <v>0</v>
      </c>
      <c r="AP80">
        <v>3.7</v>
      </c>
      <c r="AQ80">
        <v>59.79</v>
      </c>
      <c r="AR80">
        <v>2.65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2460.6600000000003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511.09</v>
      </c>
      <c r="L81">
        <v>235.79</v>
      </c>
      <c r="M81">
        <v>88.38</v>
      </c>
      <c r="N81">
        <v>114.09</v>
      </c>
      <c r="O81">
        <v>119.43</v>
      </c>
      <c r="P81">
        <v>100.07</v>
      </c>
      <c r="Q81">
        <v>17.010000000000002</v>
      </c>
      <c r="R81">
        <v>20.36</v>
      </c>
      <c r="S81">
        <v>25.35</v>
      </c>
      <c r="T81">
        <v>0</v>
      </c>
      <c r="U81">
        <v>402.31</v>
      </c>
      <c r="V81">
        <v>19.98</v>
      </c>
      <c r="W81">
        <v>43.44</v>
      </c>
      <c r="X81">
        <v>94.98</v>
      </c>
      <c r="Y81">
        <v>0</v>
      </c>
      <c r="Z81">
        <v>6.26</v>
      </c>
      <c r="AA81">
        <v>11.92</v>
      </c>
      <c r="AB81">
        <v>11.53</v>
      </c>
      <c r="AC81">
        <v>9.3000000000000007</v>
      </c>
      <c r="AD81">
        <v>26.32</v>
      </c>
      <c r="AE81">
        <v>31.66</v>
      </c>
      <c r="AF81">
        <v>8.52</v>
      </c>
      <c r="AG81">
        <v>40.729999999999997</v>
      </c>
      <c r="AH81">
        <v>112.35</v>
      </c>
      <c r="AI81">
        <v>31.8</v>
      </c>
      <c r="AJ81">
        <v>0</v>
      </c>
      <c r="AK81">
        <v>50.59</v>
      </c>
      <c r="AL81">
        <v>66.98</v>
      </c>
      <c r="AM81">
        <v>5.0599999999999996</v>
      </c>
      <c r="AN81">
        <v>0</v>
      </c>
      <c r="AO81">
        <v>0</v>
      </c>
      <c r="AP81">
        <v>3.7</v>
      </c>
      <c r="AQ81">
        <v>59.79</v>
      </c>
      <c r="AR81">
        <v>2.65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2295.04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501.49</v>
      </c>
      <c r="L82">
        <v>235.79</v>
      </c>
      <c r="M82">
        <v>88.38</v>
      </c>
      <c r="N82">
        <v>114.09</v>
      </c>
      <c r="O82">
        <v>119.43</v>
      </c>
      <c r="P82">
        <v>100.07</v>
      </c>
      <c r="Q82">
        <v>17.010000000000002</v>
      </c>
      <c r="R82">
        <v>20.36</v>
      </c>
      <c r="S82">
        <v>25.35</v>
      </c>
      <c r="T82">
        <v>0</v>
      </c>
      <c r="U82">
        <v>402.31</v>
      </c>
      <c r="V82">
        <v>19.98</v>
      </c>
      <c r="W82">
        <v>43.44</v>
      </c>
      <c r="X82">
        <v>94.98</v>
      </c>
      <c r="Y82">
        <v>0</v>
      </c>
      <c r="Z82">
        <v>6.26</v>
      </c>
      <c r="AA82">
        <v>0</v>
      </c>
      <c r="AB82">
        <v>2.57</v>
      </c>
      <c r="AC82">
        <v>0</v>
      </c>
      <c r="AD82">
        <v>17.55</v>
      </c>
      <c r="AE82">
        <v>15.83</v>
      </c>
      <c r="AF82">
        <v>8.52</v>
      </c>
      <c r="AG82">
        <v>40.729999999999997</v>
      </c>
      <c r="AH82">
        <v>89.88</v>
      </c>
      <c r="AI82">
        <v>31.8</v>
      </c>
      <c r="AJ82">
        <v>0</v>
      </c>
      <c r="AK82">
        <v>50.59</v>
      </c>
      <c r="AL82">
        <v>12.83</v>
      </c>
      <c r="AM82">
        <v>0</v>
      </c>
      <c r="AN82">
        <v>0</v>
      </c>
      <c r="AO82">
        <v>0</v>
      </c>
      <c r="AP82">
        <v>3.7</v>
      </c>
      <c r="AQ82">
        <v>59.79</v>
      </c>
      <c r="AR82">
        <v>2.65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2148.9799999999991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501.49</v>
      </c>
      <c r="L83">
        <v>235.79</v>
      </c>
      <c r="M83">
        <v>88.38</v>
      </c>
      <c r="N83">
        <v>114.09</v>
      </c>
      <c r="O83">
        <v>119.43</v>
      </c>
      <c r="P83">
        <v>100.07</v>
      </c>
      <c r="Q83">
        <v>14.92</v>
      </c>
      <c r="R83">
        <v>18.07</v>
      </c>
      <c r="S83">
        <v>22.76</v>
      </c>
      <c r="T83">
        <v>0</v>
      </c>
      <c r="U83">
        <v>402.31</v>
      </c>
      <c r="V83">
        <v>18.18</v>
      </c>
      <c r="W83">
        <v>38.17</v>
      </c>
      <c r="X83">
        <v>83.35</v>
      </c>
      <c r="Y83">
        <v>0</v>
      </c>
      <c r="Z83">
        <v>6.26</v>
      </c>
      <c r="AA83">
        <v>0</v>
      </c>
      <c r="AB83">
        <v>0</v>
      </c>
      <c r="AC83">
        <v>0</v>
      </c>
      <c r="AD83">
        <v>8.77</v>
      </c>
      <c r="AE83">
        <v>15.83</v>
      </c>
      <c r="AF83">
        <v>8.52</v>
      </c>
      <c r="AG83">
        <v>40.729999999999997</v>
      </c>
      <c r="AH83">
        <v>67.41</v>
      </c>
      <c r="AI83">
        <v>31.8</v>
      </c>
      <c r="AJ83">
        <v>0</v>
      </c>
      <c r="AK83">
        <v>50.59</v>
      </c>
      <c r="AL83">
        <v>2.2400000000000002</v>
      </c>
      <c r="AM83">
        <v>0</v>
      </c>
      <c r="AN83">
        <v>0</v>
      </c>
      <c r="AO83">
        <v>0</v>
      </c>
      <c r="AP83">
        <v>3.7</v>
      </c>
      <c r="AQ83">
        <v>59.79</v>
      </c>
      <c r="AR83">
        <v>2.65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2078.9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491.88</v>
      </c>
      <c r="L84">
        <v>235.79</v>
      </c>
      <c r="M84">
        <v>88.38</v>
      </c>
      <c r="N84">
        <v>114.09</v>
      </c>
      <c r="O84">
        <v>119.43</v>
      </c>
      <c r="P84">
        <v>100.07</v>
      </c>
      <c r="Q84">
        <v>14.88</v>
      </c>
      <c r="R84">
        <v>18.07</v>
      </c>
      <c r="S84">
        <v>22.76</v>
      </c>
      <c r="T84">
        <v>0</v>
      </c>
      <c r="U84">
        <v>402.31</v>
      </c>
      <c r="V84">
        <v>17.79</v>
      </c>
      <c r="W84">
        <v>38.17</v>
      </c>
      <c r="X84">
        <v>83.35</v>
      </c>
      <c r="Y84">
        <v>0</v>
      </c>
      <c r="Z84">
        <v>6.26</v>
      </c>
      <c r="AA84">
        <v>0</v>
      </c>
      <c r="AB84">
        <v>0</v>
      </c>
      <c r="AC84">
        <v>0</v>
      </c>
      <c r="AD84">
        <v>8.77</v>
      </c>
      <c r="AE84">
        <v>15.83</v>
      </c>
      <c r="AF84">
        <v>8.52</v>
      </c>
      <c r="AG84">
        <v>40.729999999999997</v>
      </c>
      <c r="AH84">
        <v>67.41</v>
      </c>
      <c r="AI84">
        <v>31.8</v>
      </c>
      <c r="AJ84">
        <v>0</v>
      </c>
      <c r="AK84">
        <v>50.59</v>
      </c>
      <c r="AL84">
        <v>2.2400000000000002</v>
      </c>
      <c r="AM84">
        <v>0</v>
      </c>
      <c r="AN84">
        <v>0</v>
      </c>
      <c r="AO84">
        <v>0</v>
      </c>
      <c r="AP84">
        <v>3.7</v>
      </c>
      <c r="AQ84">
        <v>44.49</v>
      </c>
      <c r="AR84">
        <v>2.65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2053.56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443.84</v>
      </c>
      <c r="L85">
        <v>235.79</v>
      </c>
      <c r="M85">
        <v>88.38</v>
      </c>
      <c r="N85">
        <v>114.09</v>
      </c>
      <c r="O85">
        <v>119.43</v>
      </c>
      <c r="P85">
        <v>100.07</v>
      </c>
      <c r="Q85">
        <v>14.77</v>
      </c>
      <c r="R85">
        <v>17.96</v>
      </c>
      <c r="S85">
        <v>22.76</v>
      </c>
      <c r="T85">
        <v>0</v>
      </c>
      <c r="U85">
        <v>402.31</v>
      </c>
      <c r="V85">
        <v>17.79</v>
      </c>
      <c r="W85">
        <v>43.32</v>
      </c>
      <c r="X85">
        <v>94.98</v>
      </c>
      <c r="Y85">
        <v>0</v>
      </c>
      <c r="Z85">
        <v>1.06</v>
      </c>
      <c r="AA85">
        <v>0</v>
      </c>
      <c r="AB85">
        <v>0</v>
      </c>
      <c r="AC85">
        <v>0</v>
      </c>
      <c r="AD85">
        <v>8.77</v>
      </c>
      <c r="AE85">
        <v>15.83</v>
      </c>
      <c r="AF85">
        <v>8.52</v>
      </c>
      <c r="AG85">
        <v>40.729999999999997</v>
      </c>
      <c r="AH85">
        <v>44.94</v>
      </c>
      <c r="AI85">
        <v>31.8</v>
      </c>
      <c r="AJ85">
        <v>0</v>
      </c>
      <c r="AK85">
        <v>50.59</v>
      </c>
      <c r="AL85">
        <v>2.2400000000000002</v>
      </c>
      <c r="AM85">
        <v>0</v>
      </c>
      <c r="AN85">
        <v>0</v>
      </c>
      <c r="AO85">
        <v>0</v>
      </c>
      <c r="AP85">
        <v>3.7</v>
      </c>
      <c r="AQ85">
        <v>44.49</v>
      </c>
      <c r="AR85">
        <v>33.94</v>
      </c>
      <c r="AS85">
        <v>6.85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2028.1599999999996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434.24</v>
      </c>
      <c r="L86">
        <v>235.79</v>
      </c>
      <c r="M86">
        <v>88.38</v>
      </c>
      <c r="N86">
        <v>114.09</v>
      </c>
      <c r="O86">
        <v>119.43</v>
      </c>
      <c r="P86">
        <v>100.07</v>
      </c>
      <c r="Q86">
        <v>14.77</v>
      </c>
      <c r="R86">
        <v>17.96</v>
      </c>
      <c r="S86">
        <v>22.76</v>
      </c>
      <c r="T86">
        <v>0</v>
      </c>
      <c r="U86">
        <v>402.31</v>
      </c>
      <c r="V86">
        <v>17.79</v>
      </c>
      <c r="W86">
        <v>43.44</v>
      </c>
      <c r="X86">
        <v>94.98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8.77</v>
      </c>
      <c r="AE86">
        <v>15.83</v>
      </c>
      <c r="AF86">
        <v>8.52</v>
      </c>
      <c r="AG86">
        <v>40.729999999999997</v>
      </c>
      <c r="AH86">
        <v>44.94</v>
      </c>
      <c r="AI86">
        <v>4.8899999999999997</v>
      </c>
      <c r="AJ86">
        <v>0</v>
      </c>
      <c r="AK86">
        <v>50.59</v>
      </c>
      <c r="AL86">
        <v>2.2400000000000002</v>
      </c>
      <c r="AM86">
        <v>0</v>
      </c>
      <c r="AN86">
        <v>0</v>
      </c>
      <c r="AO86">
        <v>0</v>
      </c>
      <c r="AP86">
        <v>3.7</v>
      </c>
      <c r="AQ86">
        <v>44.49</v>
      </c>
      <c r="AR86">
        <v>33.94</v>
      </c>
      <c r="AS86">
        <v>6.85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1990.71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434.24</v>
      </c>
      <c r="L87">
        <v>235.79</v>
      </c>
      <c r="M87">
        <v>88.38</v>
      </c>
      <c r="N87">
        <v>114.09</v>
      </c>
      <c r="O87">
        <v>119.43</v>
      </c>
      <c r="P87">
        <v>100.07</v>
      </c>
      <c r="Q87">
        <v>14.77</v>
      </c>
      <c r="R87">
        <v>15.14</v>
      </c>
      <c r="S87">
        <v>19.25</v>
      </c>
      <c r="T87">
        <v>0</v>
      </c>
      <c r="U87">
        <v>402.31</v>
      </c>
      <c r="V87">
        <v>17.79</v>
      </c>
      <c r="W87">
        <v>38.17</v>
      </c>
      <c r="X87">
        <v>83.35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8.77</v>
      </c>
      <c r="AE87">
        <v>15.83</v>
      </c>
      <c r="AF87">
        <v>8.52</v>
      </c>
      <c r="AG87">
        <v>40.729999999999997</v>
      </c>
      <c r="AH87">
        <v>44.94</v>
      </c>
      <c r="AI87">
        <v>2.4500000000000002</v>
      </c>
      <c r="AJ87">
        <v>0</v>
      </c>
      <c r="AK87">
        <v>50.59</v>
      </c>
      <c r="AL87">
        <v>2.2400000000000002</v>
      </c>
      <c r="AM87">
        <v>0</v>
      </c>
      <c r="AN87">
        <v>0</v>
      </c>
      <c r="AO87">
        <v>0</v>
      </c>
      <c r="AP87">
        <v>3.7</v>
      </c>
      <c r="AQ87">
        <v>30.26</v>
      </c>
      <c r="AR87">
        <v>14.84</v>
      </c>
      <c r="AS87">
        <v>6.85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1931.7099999999998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434.24</v>
      </c>
      <c r="L88">
        <v>235.79</v>
      </c>
      <c r="M88">
        <v>88.38</v>
      </c>
      <c r="N88">
        <v>114.09</v>
      </c>
      <c r="O88">
        <v>119.43</v>
      </c>
      <c r="P88">
        <v>100.07</v>
      </c>
      <c r="Q88">
        <v>14.77</v>
      </c>
      <c r="R88">
        <v>15.14</v>
      </c>
      <c r="S88">
        <v>19.25</v>
      </c>
      <c r="T88">
        <v>0</v>
      </c>
      <c r="U88">
        <v>402.31</v>
      </c>
      <c r="V88">
        <v>17.79</v>
      </c>
      <c r="W88">
        <v>38.17</v>
      </c>
      <c r="X88">
        <v>83.35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8.77</v>
      </c>
      <c r="AE88">
        <v>15.83</v>
      </c>
      <c r="AF88">
        <v>8.52</v>
      </c>
      <c r="AG88">
        <v>40.729999999999997</v>
      </c>
      <c r="AH88">
        <v>44.94</v>
      </c>
      <c r="AI88">
        <v>0</v>
      </c>
      <c r="AJ88">
        <v>0</v>
      </c>
      <c r="AK88">
        <v>50.59</v>
      </c>
      <c r="AL88">
        <v>2.2400000000000002</v>
      </c>
      <c r="AM88">
        <v>0</v>
      </c>
      <c r="AN88">
        <v>0</v>
      </c>
      <c r="AO88">
        <v>0</v>
      </c>
      <c r="AP88">
        <v>3.7</v>
      </c>
      <c r="AQ88">
        <v>30.26</v>
      </c>
      <c r="AR88">
        <v>9.5399999999999991</v>
      </c>
      <c r="AS88">
        <v>6.85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1923.9599999999998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453.45</v>
      </c>
      <c r="L89">
        <v>235.79</v>
      </c>
      <c r="M89">
        <v>88.38</v>
      </c>
      <c r="N89">
        <v>114.09</v>
      </c>
      <c r="O89">
        <v>119.43</v>
      </c>
      <c r="P89">
        <v>100.07</v>
      </c>
      <c r="Q89">
        <v>14.77</v>
      </c>
      <c r="R89">
        <v>15.14</v>
      </c>
      <c r="S89">
        <v>19.25</v>
      </c>
      <c r="T89">
        <v>0</v>
      </c>
      <c r="U89">
        <v>402.31</v>
      </c>
      <c r="V89">
        <v>17.79</v>
      </c>
      <c r="W89">
        <v>43.44</v>
      </c>
      <c r="X89">
        <v>94.98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8.77</v>
      </c>
      <c r="AE89">
        <v>15.83</v>
      </c>
      <c r="AF89">
        <v>8.52</v>
      </c>
      <c r="AG89">
        <v>40.729999999999997</v>
      </c>
      <c r="AH89">
        <v>22.37</v>
      </c>
      <c r="AI89">
        <v>0</v>
      </c>
      <c r="AJ89">
        <v>0</v>
      </c>
      <c r="AK89">
        <v>50.59</v>
      </c>
      <c r="AL89">
        <v>2.2400000000000002</v>
      </c>
      <c r="AM89">
        <v>0</v>
      </c>
      <c r="AN89">
        <v>0</v>
      </c>
      <c r="AO89">
        <v>0</v>
      </c>
      <c r="AP89">
        <v>3.7</v>
      </c>
      <c r="AQ89">
        <v>29.91</v>
      </c>
      <c r="AR89">
        <v>9.5399999999999991</v>
      </c>
      <c r="AS89">
        <v>6.85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1937.1499999999999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443.84</v>
      </c>
      <c r="L90">
        <v>235.79</v>
      </c>
      <c r="M90">
        <v>88.38</v>
      </c>
      <c r="N90">
        <v>114.09</v>
      </c>
      <c r="O90">
        <v>119.43</v>
      </c>
      <c r="P90">
        <v>100.07</v>
      </c>
      <c r="Q90">
        <v>14.77</v>
      </c>
      <c r="R90">
        <v>15.14</v>
      </c>
      <c r="S90">
        <v>19.25</v>
      </c>
      <c r="T90">
        <v>0</v>
      </c>
      <c r="U90">
        <v>402.31</v>
      </c>
      <c r="V90">
        <v>17.79</v>
      </c>
      <c r="W90">
        <v>43.44</v>
      </c>
      <c r="X90">
        <v>94.98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8.77</v>
      </c>
      <c r="AE90">
        <v>15.83</v>
      </c>
      <c r="AF90">
        <v>8.52</v>
      </c>
      <c r="AG90">
        <v>40.729999999999997</v>
      </c>
      <c r="AH90">
        <v>22.37</v>
      </c>
      <c r="AI90">
        <v>0</v>
      </c>
      <c r="AJ90">
        <v>0</v>
      </c>
      <c r="AK90">
        <v>50.59</v>
      </c>
      <c r="AL90">
        <v>2.2400000000000002</v>
      </c>
      <c r="AM90">
        <v>0</v>
      </c>
      <c r="AN90">
        <v>0</v>
      </c>
      <c r="AO90">
        <v>0</v>
      </c>
      <c r="AP90">
        <v>3.7</v>
      </c>
      <c r="AQ90">
        <v>14.83</v>
      </c>
      <c r="AR90">
        <v>12.73</v>
      </c>
      <c r="AS90">
        <v>6.85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1915.6499999999996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501.49</v>
      </c>
      <c r="L91">
        <v>235.79</v>
      </c>
      <c r="M91">
        <v>88.38</v>
      </c>
      <c r="N91">
        <v>114.09</v>
      </c>
      <c r="O91">
        <v>119.43</v>
      </c>
      <c r="P91">
        <v>100.07</v>
      </c>
      <c r="Q91">
        <v>14.77</v>
      </c>
      <c r="R91">
        <v>15.14</v>
      </c>
      <c r="S91">
        <v>19.25</v>
      </c>
      <c r="T91">
        <v>0</v>
      </c>
      <c r="U91">
        <v>402.31</v>
      </c>
      <c r="V91">
        <v>15.03</v>
      </c>
      <c r="W91">
        <v>43.44</v>
      </c>
      <c r="X91">
        <v>94.98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8.77</v>
      </c>
      <c r="AE91">
        <v>15.83</v>
      </c>
      <c r="AF91">
        <v>8.52</v>
      </c>
      <c r="AG91">
        <v>40.729999999999997</v>
      </c>
      <c r="AH91">
        <v>22.37</v>
      </c>
      <c r="AI91">
        <v>0</v>
      </c>
      <c r="AJ91">
        <v>0</v>
      </c>
      <c r="AK91">
        <v>50.59</v>
      </c>
      <c r="AL91">
        <v>2.2400000000000002</v>
      </c>
      <c r="AM91">
        <v>0</v>
      </c>
      <c r="AN91">
        <v>0</v>
      </c>
      <c r="AO91">
        <v>0</v>
      </c>
      <c r="AP91">
        <v>3.7</v>
      </c>
      <c r="AQ91">
        <v>14.83</v>
      </c>
      <c r="AR91">
        <v>12.73</v>
      </c>
      <c r="AS91">
        <v>6.85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1970.5399999999997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511.09</v>
      </c>
      <c r="L92">
        <v>235.79</v>
      </c>
      <c r="M92">
        <v>88.38</v>
      </c>
      <c r="N92">
        <v>114.09</v>
      </c>
      <c r="O92">
        <v>119.43</v>
      </c>
      <c r="P92">
        <v>100.07</v>
      </c>
      <c r="Q92">
        <v>14.77</v>
      </c>
      <c r="R92">
        <v>15.14</v>
      </c>
      <c r="S92">
        <v>19.25</v>
      </c>
      <c r="T92">
        <v>0</v>
      </c>
      <c r="U92">
        <v>402.31</v>
      </c>
      <c r="V92">
        <v>15.03</v>
      </c>
      <c r="W92">
        <v>43.44</v>
      </c>
      <c r="X92">
        <v>94.98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8.77</v>
      </c>
      <c r="AE92">
        <v>15.83</v>
      </c>
      <c r="AF92">
        <v>8.52</v>
      </c>
      <c r="AG92">
        <v>40.729999999999997</v>
      </c>
      <c r="AH92">
        <v>0</v>
      </c>
      <c r="AI92">
        <v>0</v>
      </c>
      <c r="AJ92">
        <v>0</v>
      </c>
      <c r="AK92">
        <v>50.59</v>
      </c>
      <c r="AL92">
        <v>2.2400000000000002</v>
      </c>
      <c r="AM92">
        <v>0</v>
      </c>
      <c r="AN92">
        <v>0</v>
      </c>
      <c r="AO92">
        <v>0</v>
      </c>
      <c r="AP92">
        <v>3.7</v>
      </c>
      <c r="AQ92">
        <v>14.83</v>
      </c>
      <c r="AR92">
        <v>12.73</v>
      </c>
      <c r="AS92">
        <v>6.85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1957.7699999999998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511.09</v>
      </c>
      <c r="L93">
        <v>235.79</v>
      </c>
      <c r="M93">
        <v>88.38</v>
      </c>
      <c r="N93">
        <v>114.09</v>
      </c>
      <c r="O93">
        <v>119.43</v>
      </c>
      <c r="P93">
        <v>100.07</v>
      </c>
      <c r="Q93">
        <v>14.77</v>
      </c>
      <c r="R93">
        <v>15.14</v>
      </c>
      <c r="S93">
        <v>19.25</v>
      </c>
      <c r="T93">
        <v>0</v>
      </c>
      <c r="U93">
        <v>402.31</v>
      </c>
      <c r="V93">
        <v>15.03</v>
      </c>
      <c r="W93">
        <v>43.44</v>
      </c>
      <c r="X93">
        <v>94.98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8.77</v>
      </c>
      <c r="AE93">
        <v>15.83</v>
      </c>
      <c r="AF93">
        <v>8.52</v>
      </c>
      <c r="AG93">
        <v>40.729999999999997</v>
      </c>
      <c r="AH93">
        <v>0</v>
      </c>
      <c r="AI93">
        <v>0</v>
      </c>
      <c r="AJ93">
        <v>0</v>
      </c>
      <c r="AK93">
        <v>50.59</v>
      </c>
      <c r="AL93">
        <v>2.2400000000000002</v>
      </c>
      <c r="AM93">
        <v>0</v>
      </c>
      <c r="AN93">
        <v>0</v>
      </c>
      <c r="AO93">
        <v>0</v>
      </c>
      <c r="AP93">
        <v>3.7</v>
      </c>
      <c r="AQ93">
        <v>0</v>
      </c>
      <c r="AR93">
        <v>12.73</v>
      </c>
      <c r="AS93">
        <v>6.85</v>
      </c>
      <c r="AT93">
        <v>18.79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1942.5199999999998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511.09</v>
      </c>
      <c r="L94">
        <v>235.79</v>
      </c>
      <c r="M94">
        <v>88.38</v>
      </c>
      <c r="N94">
        <v>114.09</v>
      </c>
      <c r="O94">
        <v>119.43</v>
      </c>
      <c r="P94">
        <v>100.07</v>
      </c>
      <c r="Q94">
        <v>14.77</v>
      </c>
      <c r="R94">
        <v>15.14</v>
      </c>
      <c r="S94">
        <v>19.25</v>
      </c>
      <c r="T94">
        <v>0</v>
      </c>
      <c r="U94">
        <v>402.31</v>
      </c>
      <c r="V94">
        <v>15.03</v>
      </c>
      <c r="W94">
        <v>38.17</v>
      </c>
      <c r="X94">
        <v>94.98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8.77</v>
      </c>
      <c r="AE94">
        <v>15.83</v>
      </c>
      <c r="AF94">
        <v>8.52</v>
      </c>
      <c r="AG94">
        <v>40.729999999999997</v>
      </c>
      <c r="AH94">
        <v>0</v>
      </c>
      <c r="AI94">
        <v>0</v>
      </c>
      <c r="AJ94">
        <v>0</v>
      </c>
      <c r="AK94">
        <v>50.59</v>
      </c>
      <c r="AL94">
        <v>2.2400000000000002</v>
      </c>
      <c r="AM94">
        <v>0</v>
      </c>
      <c r="AN94">
        <v>0</v>
      </c>
      <c r="AO94">
        <v>0</v>
      </c>
      <c r="AP94">
        <v>3.7</v>
      </c>
      <c r="AQ94">
        <v>0</v>
      </c>
      <c r="AR94">
        <v>12.73</v>
      </c>
      <c r="AS94">
        <v>6.85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1937.6699999999998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511.09</v>
      </c>
      <c r="L95">
        <v>235.79</v>
      </c>
      <c r="M95">
        <v>88.38</v>
      </c>
      <c r="N95">
        <v>114.09</v>
      </c>
      <c r="O95">
        <v>119.43</v>
      </c>
      <c r="P95">
        <v>100.07</v>
      </c>
      <c r="Q95">
        <v>14.77</v>
      </c>
      <c r="R95">
        <v>15.14</v>
      </c>
      <c r="S95">
        <v>19.25</v>
      </c>
      <c r="T95">
        <v>0</v>
      </c>
      <c r="U95">
        <v>402.31</v>
      </c>
      <c r="V95">
        <v>15.03</v>
      </c>
      <c r="W95">
        <v>38.17</v>
      </c>
      <c r="X95">
        <v>83.35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</v>
      </c>
      <c r="AG95">
        <v>40.729999999999997</v>
      </c>
      <c r="AH95">
        <v>0</v>
      </c>
      <c r="AI95">
        <v>0</v>
      </c>
      <c r="AJ95">
        <v>0</v>
      </c>
      <c r="AK95">
        <v>50.59</v>
      </c>
      <c r="AL95">
        <v>2.2400000000000002</v>
      </c>
      <c r="AM95">
        <v>0</v>
      </c>
      <c r="AN95">
        <v>0</v>
      </c>
      <c r="AO95">
        <v>0</v>
      </c>
      <c r="AP95">
        <v>3.7</v>
      </c>
      <c r="AQ95">
        <v>0</v>
      </c>
      <c r="AR95">
        <v>9.5399999999999991</v>
      </c>
      <c r="AS95">
        <v>6.85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1914.0799999999997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501.49</v>
      </c>
      <c r="L96">
        <v>235.79</v>
      </c>
      <c r="M96">
        <v>88.38</v>
      </c>
      <c r="N96">
        <v>114.09</v>
      </c>
      <c r="O96">
        <v>119.43</v>
      </c>
      <c r="P96">
        <v>100.07</v>
      </c>
      <c r="Q96">
        <v>14.77</v>
      </c>
      <c r="R96">
        <v>15.14</v>
      </c>
      <c r="S96">
        <v>19.25</v>
      </c>
      <c r="T96">
        <v>0</v>
      </c>
      <c r="U96">
        <v>402.31</v>
      </c>
      <c r="V96">
        <v>15.03</v>
      </c>
      <c r="W96">
        <v>38.17</v>
      </c>
      <c r="X96">
        <v>83.35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</v>
      </c>
      <c r="AG96">
        <v>40.729999999999997</v>
      </c>
      <c r="AH96">
        <v>0</v>
      </c>
      <c r="AI96">
        <v>0</v>
      </c>
      <c r="AJ96">
        <v>0</v>
      </c>
      <c r="AK96">
        <v>50.59</v>
      </c>
      <c r="AL96">
        <v>2.2400000000000002</v>
      </c>
      <c r="AM96">
        <v>0</v>
      </c>
      <c r="AN96">
        <v>0</v>
      </c>
      <c r="AO96">
        <v>0</v>
      </c>
      <c r="AP96">
        <v>3.7</v>
      </c>
      <c r="AQ96">
        <v>0</v>
      </c>
      <c r="AR96">
        <v>9.5399999999999991</v>
      </c>
      <c r="AS96">
        <v>6.85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1904.4799999999998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501.49</v>
      </c>
      <c r="L97">
        <v>235.79</v>
      </c>
      <c r="M97">
        <v>88.38</v>
      </c>
      <c r="N97">
        <v>114.09</v>
      </c>
      <c r="O97">
        <v>119.43</v>
      </c>
      <c r="P97">
        <v>100.07</v>
      </c>
      <c r="Q97">
        <v>14.77</v>
      </c>
      <c r="R97">
        <v>15.14</v>
      </c>
      <c r="S97">
        <v>19.25</v>
      </c>
      <c r="T97">
        <v>0</v>
      </c>
      <c r="U97">
        <v>402.31</v>
      </c>
      <c r="V97">
        <v>15.03</v>
      </c>
      <c r="W97">
        <v>38.17</v>
      </c>
      <c r="X97">
        <v>83.35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</v>
      </c>
      <c r="AG97">
        <v>40.729999999999997</v>
      </c>
      <c r="AH97">
        <v>0</v>
      </c>
      <c r="AI97">
        <v>0</v>
      </c>
      <c r="AJ97">
        <v>0</v>
      </c>
      <c r="AK97">
        <v>50.59</v>
      </c>
      <c r="AL97">
        <v>2.2400000000000002</v>
      </c>
      <c r="AM97">
        <v>0</v>
      </c>
      <c r="AN97">
        <v>0</v>
      </c>
      <c r="AO97">
        <v>0</v>
      </c>
      <c r="AP97">
        <v>4.93</v>
      </c>
      <c r="AQ97">
        <v>0</v>
      </c>
      <c r="AR97">
        <v>9.5399999999999991</v>
      </c>
      <c r="AS97">
        <v>4.3899999999999997</v>
      </c>
      <c r="AT97">
        <v>17.91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1901.95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501.49</v>
      </c>
      <c r="L98">
        <v>235.79</v>
      </c>
      <c r="M98">
        <v>88.38</v>
      </c>
      <c r="N98">
        <v>114.09</v>
      </c>
      <c r="O98">
        <v>119.43</v>
      </c>
      <c r="P98">
        <v>100.07</v>
      </c>
      <c r="Q98">
        <v>14.77</v>
      </c>
      <c r="R98">
        <v>15.14</v>
      </c>
      <c r="S98">
        <v>19.25</v>
      </c>
      <c r="T98">
        <v>0</v>
      </c>
      <c r="U98">
        <v>402.31</v>
      </c>
      <c r="V98">
        <v>15.03</v>
      </c>
      <c r="W98">
        <v>38.17</v>
      </c>
      <c r="X98">
        <v>83.35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</v>
      </c>
      <c r="AG98">
        <v>40.729999999999997</v>
      </c>
      <c r="AH98">
        <v>0</v>
      </c>
      <c r="AI98">
        <v>0</v>
      </c>
      <c r="AJ98">
        <v>0</v>
      </c>
      <c r="AK98">
        <v>50.59</v>
      </c>
      <c r="AL98">
        <v>2.2400000000000002</v>
      </c>
      <c r="AM98">
        <v>0</v>
      </c>
      <c r="AN98">
        <v>0</v>
      </c>
      <c r="AO98">
        <v>0</v>
      </c>
      <c r="AP98">
        <v>4.93</v>
      </c>
      <c r="AQ98">
        <v>0</v>
      </c>
      <c r="AR98">
        <v>9.5399999999999991</v>
      </c>
      <c r="AS98">
        <v>4.3899999999999997</v>
      </c>
      <c r="AT98">
        <v>18.600000000000001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1902.6399999999999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10.556939999999985</v>
      </c>
      <c r="L99">
        <f t="shared" si="2"/>
        <v>6.1019200000000042</v>
      </c>
      <c r="M99">
        <f t="shared" si="2"/>
        <v>2.0796750000000017</v>
      </c>
      <c r="N99">
        <f t="shared" si="2"/>
        <v>2.6939875000000026</v>
      </c>
      <c r="O99">
        <f t="shared" si="2"/>
        <v>2.832067500000004</v>
      </c>
      <c r="P99">
        <f t="shared" si="2"/>
        <v>2.5727874999999965</v>
      </c>
      <c r="Q99">
        <f t="shared" si="2"/>
        <v>0.34031249999999985</v>
      </c>
      <c r="R99">
        <f t="shared" si="2"/>
        <v>0.35368749999999988</v>
      </c>
      <c r="S99">
        <f t="shared" si="2"/>
        <v>0.43822499999999981</v>
      </c>
      <c r="T99">
        <f t="shared" si="2"/>
        <v>0</v>
      </c>
      <c r="U99">
        <f t="shared" si="2"/>
        <v>9.6011975000000014</v>
      </c>
      <c r="V99">
        <f t="shared" si="2"/>
        <v>0.39145499999999983</v>
      </c>
      <c r="W99">
        <f t="shared" si="2"/>
        <v>0.9228025000000003</v>
      </c>
      <c r="X99">
        <f t="shared" si="2"/>
        <v>2.069509999999998</v>
      </c>
      <c r="Y99">
        <f t="shared" si="2"/>
        <v>0</v>
      </c>
      <c r="Z99">
        <f t="shared" si="2"/>
        <v>5.2997499999999996E-2</v>
      </c>
      <c r="AA99">
        <f t="shared" si="2"/>
        <v>0.1290425</v>
      </c>
      <c r="AB99">
        <f t="shared" si="2"/>
        <v>0.12483499999999996</v>
      </c>
      <c r="AC99">
        <f t="shared" si="2"/>
        <v>0.10701000000000004</v>
      </c>
      <c r="AD99">
        <f t="shared" si="2"/>
        <v>0.18208749999999996</v>
      </c>
      <c r="AE99">
        <f t="shared" si="2"/>
        <v>0.49072999999999961</v>
      </c>
      <c r="AF99">
        <f t="shared" si="2"/>
        <v>0.21917999999999979</v>
      </c>
      <c r="AG99">
        <f t="shared" si="2"/>
        <v>0.97752000000000028</v>
      </c>
      <c r="AH99">
        <f t="shared" si="2"/>
        <v>0.86922750000000015</v>
      </c>
      <c r="AI99">
        <f t="shared" si="2"/>
        <v>7.7297500000000019E-2</v>
      </c>
      <c r="AJ99">
        <f t="shared" si="2"/>
        <v>0</v>
      </c>
      <c r="AK99">
        <f t="shared" si="2"/>
        <v>1.2141600000000017</v>
      </c>
      <c r="AL99">
        <f t="shared" si="2"/>
        <v>0.30947749999999996</v>
      </c>
      <c r="AM99">
        <f t="shared" si="2"/>
        <v>3.0384999999999999E-2</v>
      </c>
      <c r="AN99">
        <f t="shared" si="2"/>
        <v>0</v>
      </c>
      <c r="AO99">
        <f t="shared" si="2"/>
        <v>0</v>
      </c>
      <c r="AP99">
        <f t="shared" si="2"/>
        <v>0.11386500000000001</v>
      </c>
      <c r="AQ99">
        <f t="shared" si="2"/>
        <v>0.42243249999999988</v>
      </c>
      <c r="AR99">
        <f t="shared" si="2"/>
        <v>0.18788749999999996</v>
      </c>
      <c r="AS99">
        <f t="shared" si="2"/>
        <v>0.17074</v>
      </c>
      <c r="AT99">
        <f t="shared" si="2"/>
        <v>0.44788250000000046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47.081325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45614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169.7</v>
      </c>
      <c r="C3" s="35">
        <v>57.35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192.14</v>
      </c>
      <c r="O3">
        <v>52.84</v>
      </c>
      <c r="P3">
        <v>1.39</v>
      </c>
      <c r="Q3">
        <v>11.61</v>
      </c>
      <c r="R3" s="94">
        <v>0</v>
      </c>
      <c r="S3" s="94">
        <v>0</v>
      </c>
      <c r="T3" s="94">
        <v>0</v>
      </c>
      <c r="U3">
        <v>1.91</v>
      </c>
      <c r="V3">
        <v>0</v>
      </c>
      <c r="W3">
        <v>1.89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</v>
      </c>
      <c r="AI3">
        <v>13</v>
      </c>
      <c r="AJ3">
        <v>27.26</v>
      </c>
      <c r="AK3">
        <v>0</v>
      </c>
      <c r="AL3">
        <v>0</v>
      </c>
    </row>
    <row r="4" spans="1:39">
      <c r="A4" t="s">
        <v>46</v>
      </c>
      <c r="B4" s="35">
        <v>169.7</v>
      </c>
      <c r="C4" s="35">
        <v>57.35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149.4</v>
      </c>
      <c r="O4">
        <v>52.84</v>
      </c>
      <c r="P4">
        <v>1.39</v>
      </c>
      <c r="Q4">
        <v>11.41</v>
      </c>
      <c r="R4" s="94">
        <v>0</v>
      </c>
      <c r="S4" s="94">
        <v>0</v>
      </c>
      <c r="T4" s="94">
        <v>0</v>
      </c>
      <c r="U4">
        <v>1.91</v>
      </c>
      <c r="V4">
        <v>0</v>
      </c>
      <c r="W4">
        <v>1.89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13.67</v>
      </c>
      <c r="AI4">
        <v>13.66</v>
      </c>
      <c r="AJ4">
        <v>27.26</v>
      </c>
      <c r="AK4">
        <v>0</v>
      </c>
      <c r="AL4">
        <v>0</v>
      </c>
    </row>
    <row r="5" spans="1:39">
      <c r="A5" t="s">
        <v>47</v>
      </c>
      <c r="B5" s="35">
        <v>169.7</v>
      </c>
      <c r="C5" s="35">
        <v>57.35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149.4</v>
      </c>
      <c r="O5">
        <v>52.84</v>
      </c>
      <c r="P5">
        <v>1.39</v>
      </c>
      <c r="Q5">
        <v>11.41</v>
      </c>
      <c r="R5" s="94">
        <v>0</v>
      </c>
      <c r="S5" s="94">
        <v>0</v>
      </c>
      <c r="T5" s="94">
        <v>0</v>
      </c>
      <c r="U5">
        <v>1.91</v>
      </c>
      <c r="V5">
        <v>0</v>
      </c>
      <c r="W5">
        <v>1.89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</v>
      </c>
      <c r="AI5">
        <v>14</v>
      </c>
      <c r="AJ5">
        <v>27.75</v>
      </c>
      <c r="AK5">
        <v>0</v>
      </c>
      <c r="AL5">
        <v>0</v>
      </c>
    </row>
    <row r="6" spans="1:39">
      <c r="A6" t="s">
        <v>48</v>
      </c>
      <c r="B6" s="35">
        <v>169.7</v>
      </c>
      <c r="C6" s="35">
        <v>57.35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149.4</v>
      </c>
      <c r="O6">
        <v>52.84</v>
      </c>
      <c r="P6">
        <v>1.39</v>
      </c>
      <c r="Q6">
        <v>11.41</v>
      </c>
      <c r="R6" s="94">
        <v>0</v>
      </c>
      <c r="S6" s="94">
        <v>0</v>
      </c>
      <c r="T6" s="94">
        <v>0</v>
      </c>
      <c r="U6">
        <v>1.91</v>
      </c>
      <c r="V6">
        <v>0</v>
      </c>
      <c r="W6">
        <v>1.89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14.67</v>
      </c>
      <c r="AI6">
        <v>14.66</v>
      </c>
      <c r="AJ6">
        <v>27.75</v>
      </c>
      <c r="AK6">
        <v>0</v>
      </c>
      <c r="AL6">
        <v>0</v>
      </c>
    </row>
    <row r="7" spans="1:39">
      <c r="A7" t="s">
        <v>49</v>
      </c>
      <c r="B7" s="35">
        <v>169.7</v>
      </c>
      <c r="C7" s="35">
        <v>57.35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149.4</v>
      </c>
      <c r="O7">
        <v>52.84</v>
      </c>
      <c r="P7">
        <v>1.39</v>
      </c>
      <c r="Q7">
        <v>11.61</v>
      </c>
      <c r="R7" s="94">
        <v>0</v>
      </c>
      <c r="S7" s="94">
        <v>0</v>
      </c>
      <c r="T7" s="94">
        <v>0</v>
      </c>
      <c r="U7">
        <v>1.83</v>
      </c>
      <c r="V7">
        <v>0</v>
      </c>
      <c r="W7">
        <v>1.89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27.75</v>
      </c>
      <c r="AK7">
        <v>0</v>
      </c>
      <c r="AL7">
        <v>0</v>
      </c>
    </row>
    <row r="8" spans="1:39">
      <c r="A8" t="s">
        <v>50</v>
      </c>
      <c r="B8" s="35">
        <v>169.7</v>
      </c>
      <c r="C8" s="35">
        <v>57.35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149.4</v>
      </c>
      <c r="O8">
        <v>52.84</v>
      </c>
      <c r="P8">
        <v>1.39</v>
      </c>
      <c r="Q8">
        <v>11.81</v>
      </c>
      <c r="R8" s="94">
        <v>0</v>
      </c>
      <c r="S8" s="94">
        <v>0</v>
      </c>
      <c r="T8" s="94">
        <v>0</v>
      </c>
      <c r="U8">
        <v>1.83</v>
      </c>
      <c r="V8">
        <v>0</v>
      </c>
      <c r="W8">
        <v>1.89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13.67</v>
      </c>
      <c r="AI8">
        <v>13.66</v>
      </c>
      <c r="AJ8">
        <v>27.75</v>
      </c>
      <c r="AK8">
        <v>0</v>
      </c>
      <c r="AL8">
        <v>0</v>
      </c>
    </row>
    <row r="9" spans="1:39">
      <c r="A9" t="s">
        <v>51</v>
      </c>
      <c r="B9" s="35">
        <v>169.7</v>
      </c>
      <c r="C9" s="35">
        <v>57.35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149.4</v>
      </c>
      <c r="O9">
        <v>52.84</v>
      </c>
      <c r="P9">
        <v>1.39</v>
      </c>
      <c r="Q9">
        <v>22.21</v>
      </c>
      <c r="R9" s="94">
        <v>0</v>
      </c>
      <c r="S9" s="94">
        <v>0</v>
      </c>
      <c r="T9" s="94">
        <v>0</v>
      </c>
      <c r="U9">
        <v>1.83</v>
      </c>
      <c r="V9">
        <v>0</v>
      </c>
      <c r="W9">
        <v>1.89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13.67</v>
      </c>
      <c r="AI9">
        <v>13.66</v>
      </c>
      <c r="AJ9">
        <v>27.75</v>
      </c>
      <c r="AK9">
        <v>0</v>
      </c>
      <c r="AL9">
        <v>0</v>
      </c>
    </row>
    <row r="10" spans="1:39">
      <c r="A10" t="s">
        <v>52</v>
      </c>
      <c r="B10" s="35">
        <v>169.7</v>
      </c>
      <c r="C10" s="35">
        <v>57.35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149.4</v>
      </c>
      <c r="O10">
        <v>52.84</v>
      </c>
      <c r="P10">
        <v>1.39</v>
      </c>
      <c r="Q10">
        <v>22.41</v>
      </c>
      <c r="R10" s="94">
        <v>0</v>
      </c>
      <c r="S10" s="94">
        <v>0</v>
      </c>
      <c r="T10" s="94">
        <v>0</v>
      </c>
      <c r="U10">
        <v>1.83</v>
      </c>
      <c r="V10">
        <v>0</v>
      </c>
      <c r="W10">
        <v>1.89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13.67</v>
      </c>
      <c r="AI10">
        <v>13.66</v>
      </c>
      <c r="AJ10">
        <v>27.75</v>
      </c>
      <c r="AK10">
        <v>0</v>
      </c>
      <c r="AL10">
        <v>0</v>
      </c>
    </row>
    <row r="11" spans="1:39">
      <c r="A11" t="s">
        <v>53</v>
      </c>
      <c r="B11" s="35">
        <v>169.7</v>
      </c>
      <c r="C11" s="35">
        <v>57.35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149.4</v>
      </c>
      <c r="O11">
        <v>52.84</v>
      </c>
      <c r="P11">
        <v>1.39</v>
      </c>
      <c r="Q11">
        <v>22.61</v>
      </c>
      <c r="R11" s="94">
        <v>0</v>
      </c>
      <c r="S11" s="94">
        <v>0</v>
      </c>
      <c r="T11" s="94">
        <v>0</v>
      </c>
      <c r="U11">
        <v>1.76</v>
      </c>
      <c r="V11">
        <v>0</v>
      </c>
      <c r="W11">
        <v>1.89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13.67</v>
      </c>
      <c r="AI11">
        <v>13.66</v>
      </c>
      <c r="AJ11">
        <v>27.75</v>
      </c>
      <c r="AK11">
        <v>0</v>
      </c>
      <c r="AL11">
        <v>0</v>
      </c>
    </row>
    <row r="12" spans="1:39">
      <c r="A12" t="s">
        <v>54</v>
      </c>
      <c r="B12" s="35">
        <v>169.7</v>
      </c>
      <c r="C12" s="35">
        <v>57.35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149.4</v>
      </c>
      <c r="O12">
        <v>52.84</v>
      </c>
      <c r="P12">
        <v>1.39</v>
      </c>
      <c r="Q12">
        <v>22.61</v>
      </c>
      <c r="R12" s="94">
        <v>0</v>
      </c>
      <c r="S12" s="94">
        <v>0</v>
      </c>
      <c r="T12" s="94">
        <v>0</v>
      </c>
      <c r="U12">
        <v>1.76</v>
      </c>
      <c r="V12">
        <v>0</v>
      </c>
      <c r="W12">
        <v>1.89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13.67</v>
      </c>
      <c r="AI12">
        <v>13.66</v>
      </c>
      <c r="AJ12">
        <v>27.75</v>
      </c>
      <c r="AK12">
        <v>0</v>
      </c>
      <c r="AL12">
        <v>0</v>
      </c>
    </row>
    <row r="13" spans="1:39">
      <c r="A13" t="s">
        <v>55</v>
      </c>
      <c r="B13" s="35">
        <v>121.66</v>
      </c>
      <c r="C13" s="35">
        <v>57.35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149.4</v>
      </c>
      <c r="O13">
        <v>52.84</v>
      </c>
      <c r="P13">
        <v>1.39</v>
      </c>
      <c r="Q13">
        <v>22.61</v>
      </c>
      <c r="R13" s="94">
        <v>0</v>
      </c>
      <c r="S13" s="94">
        <v>0</v>
      </c>
      <c r="T13" s="94">
        <v>0</v>
      </c>
      <c r="U13">
        <v>1.76</v>
      </c>
      <c r="V13">
        <v>0</v>
      </c>
      <c r="W13">
        <v>1.89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13.67</v>
      </c>
      <c r="AI13">
        <v>13.66</v>
      </c>
      <c r="AJ13">
        <v>27.75</v>
      </c>
      <c r="AK13">
        <v>0</v>
      </c>
      <c r="AL13">
        <v>0</v>
      </c>
    </row>
    <row r="14" spans="1:39">
      <c r="A14" t="s">
        <v>56</v>
      </c>
      <c r="B14" s="35">
        <v>110.48</v>
      </c>
      <c r="C14" s="35">
        <v>57.35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149.4</v>
      </c>
      <c r="O14">
        <v>52.84</v>
      </c>
      <c r="P14">
        <v>1.39</v>
      </c>
      <c r="Q14">
        <v>22.61</v>
      </c>
      <c r="R14" s="94">
        <v>0</v>
      </c>
      <c r="S14" s="94">
        <v>0</v>
      </c>
      <c r="T14" s="94">
        <v>0</v>
      </c>
      <c r="U14">
        <v>1.76</v>
      </c>
      <c r="V14">
        <v>0</v>
      </c>
      <c r="W14">
        <v>1.89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13.34</v>
      </c>
      <c r="AJ14">
        <v>27.75</v>
      </c>
      <c r="AK14">
        <v>0</v>
      </c>
      <c r="AL14">
        <v>0</v>
      </c>
    </row>
    <row r="15" spans="1:39">
      <c r="A15" t="s">
        <v>57</v>
      </c>
      <c r="B15" s="35">
        <v>110.48</v>
      </c>
      <c r="C15" s="35">
        <v>57.35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149.4</v>
      </c>
      <c r="O15">
        <v>52.84</v>
      </c>
      <c r="P15">
        <v>1.39</v>
      </c>
      <c r="Q15">
        <v>22.61</v>
      </c>
      <c r="R15" s="94">
        <v>0</v>
      </c>
      <c r="S15" s="94">
        <v>0</v>
      </c>
      <c r="T15" s="94">
        <v>0</v>
      </c>
      <c r="U15">
        <v>1.76</v>
      </c>
      <c r="V15">
        <v>0</v>
      </c>
      <c r="W15">
        <v>1.89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13.34</v>
      </c>
      <c r="AJ15">
        <v>27.75</v>
      </c>
      <c r="AK15">
        <v>0</v>
      </c>
      <c r="AL15">
        <v>0</v>
      </c>
    </row>
    <row r="16" spans="1:39">
      <c r="A16" t="s">
        <v>58</v>
      </c>
      <c r="B16" s="35">
        <v>139.30000000000001</v>
      </c>
      <c r="C16" s="35">
        <v>57.35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149.4</v>
      </c>
      <c r="O16">
        <v>52.84</v>
      </c>
      <c r="P16">
        <v>1.39</v>
      </c>
      <c r="Q16">
        <v>22.01</v>
      </c>
      <c r="R16" s="94">
        <v>0</v>
      </c>
      <c r="S16" s="94">
        <v>0</v>
      </c>
      <c r="T16" s="94">
        <v>0</v>
      </c>
      <c r="U16">
        <v>1.76</v>
      </c>
      <c r="V16">
        <v>0</v>
      </c>
      <c r="W16">
        <v>1.89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</v>
      </c>
      <c r="AI16">
        <v>13</v>
      </c>
      <c r="AJ16">
        <v>27.75</v>
      </c>
      <c r="AK16">
        <v>0</v>
      </c>
      <c r="AL16">
        <v>0</v>
      </c>
    </row>
    <row r="17" spans="1:38">
      <c r="A17" t="s">
        <v>59</v>
      </c>
      <c r="B17" s="35">
        <v>139.30000000000001</v>
      </c>
      <c r="C17" s="35">
        <v>57.35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149.4</v>
      </c>
      <c r="O17">
        <v>52.84</v>
      </c>
      <c r="P17">
        <v>1.39</v>
      </c>
      <c r="Q17">
        <v>21.81</v>
      </c>
      <c r="R17" s="94">
        <v>0</v>
      </c>
      <c r="S17" s="94">
        <v>0</v>
      </c>
      <c r="T17" s="94">
        <v>0</v>
      </c>
      <c r="U17">
        <v>1.76</v>
      </c>
      <c r="V17">
        <v>0</v>
      </c>
      <c r="W17">
        <v>1.89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16.670000000000002</v>
      </c>
      <c r="AI17">
        <v>16.66</v>
      </c>
      <c r="AJ17">
        <v>27.75</v>
      </c>
      <c r="AK17">
        <v>0</v>
      </c>
      <c r="AL17">
        <v>0</v>
      </c>
    </row>
    <row r="18" spans="1:38">
      <c r="A18" t="s">
        <v>60</v>
      </c>
      <c r="B18" s="35">
        <v>158.52000000000001</v>
      </c>
      <c r="C18" s="35">
        <v>57.35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149.4</v>
      </c>
      <c r="O18">
        <v>52.84</v>
      </c>
      <c r="P18">
        <v>1.39</v>
      </c>
      <c r="Q18">
        <v>21.61</v>
      </c>
      <c r="R18" s="94">
        <v>0</v>
      </c>
      <c r="S18" s="94">
        <v>0</v>
      </c>
      <c r="T18" s="94">
        <v>0</v>
      </c>
      <c r="U18">
        <v>1.76</v>
      </c>
      <c r="V18">
        <v>0</v>
      </c>
      <c r="W18">
        <v>1.89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16.670000000000002</v>
      </c>
      <c r="AI18">
        <v>16.66</v>
      </c>
      <c r="AJ18">
        <v>27.75</v>
      </c>
      <c r="AK18">
        <v>0</v>
      </c>
      <c r="AL18">
        <v>0</v>
      </c>
    </row>
    <row r="19" spans="1:38">
      <c r="A19" t="s">
        <v>61</v>
      </c>
      <c r="B19" s="35">
        <v>170.66</v>
      </c>
      <c r="C19" s="35">
        <v>57.35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149.4</v>
      </c>
      <c r="O19">
        <v>52.84</v>
      </c>
      <c r="P19">
        <v>1.39</v>
      </c>
      <c r="Q19">
        <v>21.41</v>
      </c>
      <c r="R19" s="94">
        <v>0</v>
      </c>
      <c r="S19" s="94">
        <v>0</v>
      </c>
      <c r="T19" s="94">
        <v>0</v>
      </c>
      <c r="U19">
        <v>1.68</v>
      </c>
      <c r="V19">
        <v>0</v>
      </c>
      <c r="W19">
        <v>1.89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16.670000000000002</v>
      </c>
      <c r="AI19">
        <v>16.66</v>
      </c>
      <c r="AJ19">
        <v>27.75</v>
      </c>
      <c r="AK19">
        <v>0</v>
      </c>
      <c r="AL19">
        <v>0</v>
      </c>
    </row>
    <row r="20" spans="1:38">
      <c r="A20" t="s">
        <v>62</v>
      </c>
      <c r="B20" s="35">
        <v>170.66</v>
      </c>
      <c r="C20" s="35">
        <v>57.35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149.4</v>
      </c>
      <c r="O20">
        <v>52.84</v>
      </c>
      <c r="P20">
        <v>1.39</v>
      </c>
      <c r="Q20">
        <v>21.21</v>
      </c>
      <c r="R20" s="94">
        <v>0</v>
      </c>
      <c r="S20" s="94">
        <v>0</v>
      </c>
      <c r="T20" s="94">
        <v>0</v>
      </c>
      <c r="U20">
        <v>1.68</v>
      </c>
      <c r="V20">
        <v>0</v>
      </c>
      <c r="W20">
        <v>1.89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16.670000000000002</v>
      </c>
      <c r="AI20">
        <v>16.66</v>
      </c>
      <c r="AJ20">
        <v>27.75</v>
      </c>
      <c r="AK20">
        <v>0</v>
      </c>
      <c r="AL20">
        <v>0</v>
      </c>
    </row>
    <row r="21" spans="1:38">
      <c r="A21" t="s">
        <v>63</v>
      </c>
      <c r="B21" s="35">
        <v>170.66</v>
      </c>
      <c r="C21" s="35">
        <v>57.35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149.4</v>
      </c>
      <c r="O21">
        <v>52.84</v>
      </c>
      <c r="P21">
        <v>1.39</v>
      </c>
      <c r="Q21">
        <v>16.010000000000002</v>
      </c>
      <c r="R21" s="94">
        <v>0</v>
      </c>
      <c r="S21" s="94">
        <v>0</v>
      </c>
      <c r="T21" s="94">
        <v>0</v>
      </c>
      <c r="U21">
        <v>1.68</v>
      </c>
      <c r="V21">
        <v>0</v>
      </c>
      <c r="W21">
        <v>1.89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15.67</v>
      </c>
      <c r="AI21">
        <v>15.66</v>
      </c>
      <c r="AJ21">
        <v>27.75</v>
      </c>
      <c r="AK21">
        <v>0</v>
      </c>
      <c r="AL21">
        <v>0</v>
      </c>
    </row>
    <row r="22" spans="1:38">
      <c r="A22" t="s">
        <v>64</v>
      </c>
      <c r="B22" s="35">
        <v>170.66</v>
      </c>
      <c r="C22" s="35">
        <v>57.35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149.4</v>
      </c>
      <c r="O22">
        <v>52.84</v>
      </c>
      <c r="P22">
        <v>1.39</v>
      </c>
      <c r="Q22">
        <v>16.010000000000002</v>
      </c>
      <c r="R22" s="94">
        <v>0</v>
      </c>
      <c r="S22" s="94">
        <v>0</v>
      </c>
      <c r="T22" s="94">
        <v>0</v>
      </c>
      <c r="U22">
        <v>1.68</v>
      </c>
      <c r="V22">
        <v>0</v>
      </c>
      <c r="W22">
        <v>1.89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</v>
      </c>
      <c r="AI22">
        <v>15</v>
      </c>
      <c r="AJ22">
        <v>27.75</v>
      </c>
      <c r="AK22">
        <v>0</v>
      </c>
      <c r="AL22">
        <v>0</v>
      </c>
    </row>
    <row r="23" spans="1:38">
      <c r="A23" t="s">
        <v>65</v>
      </c>
      <c r="B23" s="35">
        <v>170.66</v>
      </c>
      <c r="C23" s="35">
        <v>57.35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149.4</v>
      </c>
      <c r="O23">
        <v>52.84</v>
      </c>
      <c r="P23">
        <v>1.32</v>
      </c>
      <c r="Q23">
        <v>16.010000000000002</v>
      </c>
      <c r="R23" s="94">
        <v>0</v>
      </c>
      <c r="S23" s="94">
        <v>0</v>
      </c>
      <c r="T23" s="94">
        <v>0</v>
      </c>
      <c r="U23">
        <v>1.68</v>
      </c>
      <c r="V23">
        <v>0</v>
      </c>
      <c r="W23">
        <v>1.89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14.33</v>
      </c>
      <c r="AI23">
        <v>14.34</v>
      </c>
      <c r="AJ23">
        <v>27.75</v>
      </c>
      <c r="AK23">
        <v>0</v>
      </c>
      <c r="AL23">
        <v>0</v>
      </c>
    </row>
    <row r="24" spans="1:38">
      <c r="A24" t="s">
        <v>66</v>
      </c>
      <c r="B24" s="35">
        <v>170.66</v>
      </c>
      <c r="C24" s="35">
        <v>57.35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149.4</v>
      </c>
      <c r="O24">
        <v>52.84</v>
      </c>
      <c r="P24">
        <v>1.32</v>
      </c>
      <c r="Q24">
        <v>15.81</v>
      </c>
      <c r="R24" s="94">
        <v>0</v>
      </c>
      <c r="S24" s="94">
        <v>0</v>
      </c>
      <c r="T24" s="94">
        <v>0</v>
      </c>
      <c r="U24">
        <v>1.68</v>
      </c>
      <c r="V24">
        <v>0</v>
      </c>
      <c r="W24">
        <v>1.89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13.34</v>
      </c>
      <c r="AJ24">
        <v>27.75</v>
      </c>
      <c r="AK24">
        <v>0</v>
      </c>
      <c r="AL24">
        <v>0</v>
      </c>
    </row>
    <row r="25" spans="1:38">
      <c r="A25" t="s">
        <v>67</v>
      </c>
      <c r="B25" s="35">
        <v>170.66</v>
      </c>
      <c r="C25" s="35">
        <v>57.35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70.040000000000006</v>
      </c>
      <c r="N25">
        <v>149.4</v>
      </c>
      <c r="O25">
        <v>52.84</v>
      </c>
      <c r="P25">
        <v>1.32</v>
      </c>
      <c r="Q25">
        <v>15.81</v>
      </c>
      <c r="R25" s="94">
        <v>0</v>
      </c>
      <c r="S25" s="94">
        <v>0</v>
      </c>
      <c r="T25" s="94">
        <v>0</v>
      </c>
      <c r="U25">
        <v>1.68</v>
      </c>
      <c r="V25">
        <v>0</v>
      </c>
      <c r="W25">
        <v>1.89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13.34</v>
      </c>
      <c r="AJ25">
        <v>27.75</v>
      </c>
      <c r="AK25">
        <v>0</v>
      </c>
      <c r="AL25">
        <v>0</v>
      </c>
    </row>
    <row r="26" spans="1:38">
      <c r="A26" t="s">
        <v>68</v>
      </c>
      <c r="B26" s="35">
        <v>170.66</v>
      </c>
      <c r="C26" s="35">
        <v>57.35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70.040000000000006</v>
      </c>
      <c r="N26">
        <v>149.4</v>
      </c>
      <c r="O26">
        <v>52.84</v>
      </c>
      <c r="P26">
        <v>1.32</v>
      </c>
      <c r="Q26">
        <v>15.81</v>
      </c>
      <c r="R26" s="94">
        <v>0</v>
      </c>
      <c r="S26" s="94">
        <v>0</v>
      </c>
      <c r="T26" s="94">
        <v>0</v>
      </c>
      <c r="U26">
        <v>1.68</v>
      </c>
      <c r="V26">
        <v>0</v>
      </c>
      <c r="W26">
        <v>1.89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13.34</v>
      </c>
      <c r="AJ26">
        <v>27.75</v>
      </c>
      <c r="AK26">
        <v>0</v>
      </c>
      <c r="AL26">
        <v>0</v>
      </c>
    </row>
    <row r="27" spans="1:38">
      <c r="A27" t="s">
        <v>69</v>
      </c>
      <c r="B27" s="35">
        <v>199.48</v>
      </c>
      <c r="C27" s="35">
        <v>57.35</v>
      </c>
      <c r="D27" s="94">
        <f t="shared" si="0"/>
        <v>7.16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70.040000000000006</v>
      </c>
      <c r="N27">
        <v>192.14</v>
      </c>
      <c r="O27">
        <v>52.84</v>
      </c>
      <c r="P27">
        <v>1.1599999999999999</v>
      </c>
      <c r="Q27">
        <v>16.010000000000002</v>
      </c>
      <c r="R27" s="94">
        <v>2.2599999999999998</v>
      </c>
      <c r="S27" s="94">
        <v>4</v>
      </c>
      <c r="T27" s="94">
        <v>0.9</v>
      </c>
      <c r="U27">
        <v>1.68</v>
      </c>
      <c r="V27">
        <v>0</v>
      </c>
      <c r="W27">
        <v>1.84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13.34</v>
      </c>
      <c r="AJ27">
        <v>27.75</v>
      </c>
      <c r="AK27">
        <v>0</v>
      </c>
      <c r="AL27">
        <v>0</v>
      </c>
    </row>
    <row r="28" spans="1:38">
      <c r="A28" t="s">
        <v>70</v>
      </c>
      <c r="B28" s="35">
        <v>170.66</v>
      </c>
      <c r="C28" s="35">
        <v>57.35</v>
      </c>
      <c r="D28" s="94">
        <f t="shared" si="0"/>
        <v>17.39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70.040000000000006</v>
      </c>
      <c r="N28">
        <v>230.57</v>
      </c>
      <c r="O28">
        <v>52.84</v>
      </c>
      <c r="P28">
        <v>1.1599999999999999</v>
      </c>
      <c r="Q28">
        <v>16.010000000000002</v>
      </c>
      <c r="R28" s="94">
        <v>7.93</v>
      </c>
      <c r="S28" s="94">
        <v>8</v>
      </c>
      <c r="T28" s="94">
        <v>1.46</v>
      </c>
      <c r="U28">
        <v>1.68</v>
      </c>
      <c r="V28">
        <v>0</v>
      </c>
      <c r="W28">
        <v>1.84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13.34</v>
      </c>
      <c r="AJ28">
        <v>27.75</v>
      </c>
      <c r="AK28">
        <v>0</v>
      </c>
      <c r="AL28">
        <v>0</v>
      </c>
    </row>
    <row r="29" spans="1:38">
      <c r="A29" t="s">
        <v>71</v>
      </c>
      <c r="B29" s="35">
        <v>218.69</v>
      </c>
      <c r="C29" s="35">
        <v>57.35</v>
      </c>
      <c r="D29" s="94">
        <f t="shared" si="0"/>
        <v>34.1</v>
      </c>
      <c r="E29" s="35"/>
      <c r="F29" s="35"/>
      <c r="G29" s="35"/>
      <c r="H29" s="35"/>
      <c r="I29" s="35"/>
      <c r="J29" s="38">
        <v>0.1</v>
      </c>
      <c r="K29" s="38">
        <v>0.1</v>
      </c>
      <c r="L29" s="38">
        <v>0.1</v>
      </c>
      <c r="M29">
        <v>70.040000000000006</v>
      </c>
      <c r="N29">
        <v>271.64</v>
      </c>
      <c r="O29">
        <v>52.84</v>
      </c>
      <c r="P29">
        <v>1.1599999999999999</v>
      </c>
      <c r="Q29">
        <v>16.41</v>
      </c>
      <c r="R29" s="94">
        <v>18.13</v>
      </c>
      <c r="S29" s="94">
        <v>13</v>
      </c>
      <c r="T29" s="94">
        <v>2.97</v>
      </c>
      <c r="U29">
        <v>1.68</v>
      </c>
      <c r="V29">
        <v>0</v>
      </c>
      <c r="W29">
        <v>1.84</v>
      </c>
      <c r="X29">
        <v>20</v>
      </c>
      <c r="Y29">
        <v>6.66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13.34</v>
      </c>
      <c r="AJ29">
        <v>27.26</v>
      </c>
      <c r="AK29">
        <v>0</v>
      </c>
      <c r="AL29">
        <v>0</v>
      </c>
    </row>
    <row r="30" spans="1:38">
      <c r="A30" t="s">
        <v>72</v>
      </c>
      <c r="B30" s="35">
        <v>226.32</v>
      </c>
      <c r="C30" s="35">
        <v>57.35</v>
      </c>
      <c r="D30" s="94">
        <f t="shared" si="0"/>
        <v>55.52</v>
      </c>
      <c r="E30" s="35"/>
      <c r="F30" s="35"/>
      <c r="G30" s="35"/>
      <c r="H30" s="35"/>
      <c r="I30" s="35"/>
      <c r="J30" s="38">
        <v>0.2</v>
      </c>
      <c r="K30" s="38">
        <v>0.2</v>
      </c>
      <c r="L30" s="38">
        <v>0.21</v>
      </c>
      <c r="M30">
        <v>70.040000000000006</v>
      </c>
      <c r="N30">
        <v>271.64</v>
      </c>
      <c r="O30">
        <v>52.84</v>
      </c>
      <c r="P30">
        <v>1.1599999999999999</v>
      </c>
      <c r="Q30">
        <v>16.41</v>
      </c>
      <c r="R30" s="94">
        <v>26.03</v>
      </c>
      <c r="S30" s="94">
        <v>20</v>
      </c>
      <c r="T30" s="94">
        <v>9.49</v>
      </c>
      <c r="U30">
        <v>1.68</v>
      </c>
      <c r="V30">
        <v>1.95</v>
      </c>
      <c r="W30">
        <v>1.84</v>
      </c>
      <c r="X30">
        <v>20</v>
      </c>
      <c r="Y30">
        <v>6.66</v>
      </c>
      <c r="Z30">
        <v>6.67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13.34</v>
      </c>
      <c r="AJ30">
        <v>27.26</v>
      </c>
      <c r="AK30">
        <v>0</v>
      </c>
      <c r="AL30">
        <v>0</v>
      </c>
    </row>
    <row r="31" spans="1:38">
      <c r="A31" t="s">
        <v>73</v>
      </c>
      <c r="B31" s="35">
        <v>226.32</v>
      </c>
      <c r="C31" s="35">
        <v>57.35</v>
      </c>
      <c r="D31" s="94">
        <f t="shared" si="0"/>
        <v>78.7</v>
      </c>
      <c r="E31" s="35"/>
      <c r="F31" s="35"/>
      <c r="G31" s="35"/>
      <c r="H31" s="35"/>
      <c r="I31" s="35"/>
      <c r="J31" s="38">
        <v>0.48</v>
      </c>
      <c r="K31" s="38">
        <v>0.48</v>
      </c>
      <c r="L31" s="38">
        <v>0.5</v>
      </c>
      <c r="M31">
        <v>70.040000000000006</v>
      </c>
      <c r="N31">
        <v>271.64</v>
      </c>
      <c r="O31">
        <v>52.84</v>
      </c>
      <c r="P31">
        <v>1.1599999999999999</v>
      </c>
      <c r="Q31">
        <v>16.41</v>
      </c>
      <c r="R31" s="94">
        <v>31.61</v>
      </c>
      <c r="S31" s="94">
        <v>28</v>
      </c>
      <c r="T31" s="94">
        <v>19.09</v>
      </c>
      <c r="U31">
        <v>1.6</v>
      </c>
      <c r="V31">
        <v>8.56</v>
      </c>
      <c r="W31">
        <v>1.84</v>
      </c>
      <c r="X31">
        <v>20</v>
      </c>
      <c r="Y31">
        <v>6.66</v>
      </c>
      <c r="Z31">
        <v>6.67</v>
      </c>
      <c r="AA31">
        <v>1.03</v>
      </c>
      <c r="AB31">
        <v>0.21</v>
      </c>
      <c r="AC31">
        <v>2</v>
      </c>
      <c r="AD31">
        <v>1</v>
      </c>
      <c r="AE31">
        <v>1</v>
      </c>
      <c r="AF31">
        <v>0</v>
      </c>
      <c r="AG31">
        <v>6.66</v>
      </c>
      <c r="AH31">
        <v>13.33</v>
      </c>
      <c r="AI31">
        <v>13.34</v>
      </c>
      <c r="AJ31">
        <v>27.26</v>
      </c>
      <c r="AK31">
        <v>1</v>
      </c>
      <c r="AL31">
        <v>0</v>
      </c>
    </row>
    <row r="32" spans="1:38">
      <c r="A32" t="s">
        <v>74</v>
      </c>
      <c r="B32" s="35">
        <v>226.32</v>
      </c>
      <c r="C32" s="35">
        <v>57.35</v>
      </c>
      <c r="D32" s="94">
        <f t="shared" si="0"/>
        <v>89.3</v>
      </c>
      <c r="E32" s="35"/>
      <c r="F32" s="35"/>
      <c r="G32" s="35"/>
      <c r="H32" s="35"/>
      <c r="I32" s="35"/>
      <c r="J32" s="38">
        <v>0.82</v>
      </c>
      <c r="K32" s="38">
        <v>0.82</v>
      </c>
      <c r="L32" s="38">
        <v>0.85</v>
      </c>
      <c r="M32">
        <v>70.040000000000006</v>
      </c>
      <c r="N32">
        <v>271.64</v>
      </c>
      <c r="O32">
        <v>52.84</v>
      </c>
      <c r="P32">
        <v>1.1599999999999999</v>
      </c>
      <c r="Q32">
        <v>16.41</v>
      </c>
      <c r="R32" s="94">
        <v>29.76</v>
      </c>
      <c r="S32" s="94">
        <v>29.77</v>
      </c>
      <c r="T32" s="94">
        <v>29.77</v>
      </c>
      <c r="U32">
        <v>1.6</v>
      </c>
      <c r="V32">
        <v>16.03</v>
      </c>
      <c r="W32">
        <v>1.84</v>
      </c>
      <c r="X32">
        <v>20</v>
      </c>
      <c r="Y32">
        <v>6.66</v>
      </c>
      <c r="Z32">
        <v>6.67</v>
      </c>
      <c r="AA32">
        <v>5.12</v>
      </c>
      <c r="AB32">
        <v>1.02</v>
      </c>
      <c r="AC32">
        <v>5</v>
      </c>
      <c r="AD32">
        <v>2</v>
      </c>
      <c r="AE32">
        <v>2</v>
      </c>
      <c r="AF32">
        <v>1</v>
      </c>
      <c r="AG32">
        <v>6.66</v>
      </c>
      <c r="AH32">
        <v>13.33</v>
      </c>
      <c r="AI32">
        <v>13.34</v>
      </c>
      <c r="AJ32">
        <v>27.75</v>
      </c>
      <c r="AK32">
        <v>4</v>
      </c>
      <c r="AL32">
        <v>1</v>
      </c>
    </row>
    <row r="33" spans="1:38">
      <c r="A33" t="s">
        <v>75</v>
      </c>
      <c r="B33" s="35">
        <v>226.32</v>
      </c>
      <c r="C33" s="35">
        <v>57.35</v>
      </c>
      <c r="D33" s="94">
        <f t="shared" si="0"/>
        <v>95.5</v>
      </c>
      <c r="E33" s="35"/>
      <c r="F33" s="35"/>
      <c r="G33" s="35"/>
      <c r="H33" s="35"/>
      <c r="I33" s="35"/>
      <c r="J33" s="38">
        <v>1.17</v>
      </c>
      <c r="K33" s="38">
        <v>1.17</v>
      </c>
      <c r="L33" s="38">
        <v>1.2</v>
      </c>
      <c r="M33">
        <v>70.040000000000006</v>
      </c>
      <c r="N33">
        <v>271.64</v>
      </c>
      <c r="O33">
        <v>52.84</v>
      </c>
      <c r="P33">
        <v>1.1599999999999999</v>
      </c>
      <c r="Q33">
        <v>16.41</v>
      </c>
      <c r="R33" s="94">
        <v>31.84</v>
      </c>
      <c r="S33" s="94">
        <v>31.83</v>
      </c>
      <c r="T33" s="94">
        <v>31.83</v>
      </c>
      <c r="U33">
        <v>1.6</v>
      </c>
      <c r="V33">
        <v>22.96</v>
      </c>
      <c r="W33">
        <v>1.84</v>
      </c>
      <c r="X33">
        <v>20</v>
      </c>
      <c r="Y33">
        <v>6.66</v>
      </c>
      <c r="Z33">
        <v>6.67</v>
      </c>
      <c r="AA33">
        <v>13.32</v>
      </c>
      <c r="AB33">
        <v>2.66</v>
      </c>
      <c r="AC33">
        <v>7</v>
      </c>
      <c r="AD33">
        <v>5</v>
      </c>
      <c r="AE33">
        <v>5</v>
      </c>
      <c r="AF33">
        <v>3</v>
      </c>
      <c r="AG33">
        <v>6.66</v>
      </c>
      <c r="AH33">
        <v>13.33</v>
      </c>
      <c r="AI33">
        <v>13.34</v>
      </c>
      <c r="AJ33">
        <v>27.75</v>
      </c>
      <c r="AK33">
        <v>7</v>
      </c>
      <c r="AL33">
        <v>3</v>
      </c>
    </row>
    <row r="34" spans="1:38">
      <c r="A34" t="s">
        <v>76</v>
      </c>
      <c r="B34" s="35">
        <v>226.32</v>
      </c>
      <c r="C34" s="35">
        <v>57.35</v>
      </c>
      <c r="D34" s="94">
        <f t="shared" si="0"/>
        <v>98</v>
      </c>
      <c r="E34" s="35"/>
      <c r="F34" s="35"/>
      <c r="G34" s="35"/>
      <c r="H34" s="35"/>
      <c r="I34" s="35"/>
      <c r="J34" s="38">
        <v>1.58</v>
      </c>
      <c r="K34" s="38">
        <v>1.58</v>
      </c>
      <c r="L34" s="38">
        <v>1.61</v>
      </c>
      <c r="M34">
        <v>70.040000000000006</v>
      </c>
      <c r="N34">
        <v>271.64</v>
      </c>
      <c r="O34">
        <v>52.84</v>
      </c>
      <c r="P34">
        <v>1.1599999999999999</v>
      </c>
      <c r="Q34">
        <v>16.41</v>
      </c>
      <c r="R34" s="94">
        <v>32.659999999999997</v>
      </c>
      <c r="S34" s="94">
        <v>32.67</v>
      </c>
      <c r="T34" s="94">
        <v>32.67</v>
      </c>
      <c r="U34">
        <v>1.6</v>
      </c>
      <c r="V34">
        <v>30.76</v>
      </c>
      <c r="W34">
        <v>1.84</v>
      </c>
      <c r="X34">
        <v>20</v>
      </c>
      <c r="Y34">
        <v>6.66</v>
      </c>
      <c r="Z34">
        <v>6.67</v>
      </c>
      <c r="AA34">
        <v>25.31</v>
      </c>
      <c r="AB34">
        <v>5.0599999999999996</v>
      </c>
      <c r="AC34">
        <v>11</v>
      </c>
      <c r="AD34">
        <v>7</v>
      </c>
      <c r="AE34">
        <v>8</v>
      </c>
      <c r="AF34">
        <v>4</v>
      </c>
      <c r="AG34">
        <v>6.66</v>
      </c>
      <c r="AH34">
        <v>13.33</v>
      </c>
      <c r="AI34">
        <v>13.34</v>
      </c>
      <c r="AJ34">
        <v>27.75</v>
      </c>
      <c r="AK34">
        <v>14</v>
      </c>
      <c r="AL34">
        <v>6</v>
      </c>
    </row>
    <row r="35" spans="1:38">
      <c r="A35" t="s">
        <v>77</v>
      </c>
      <c r="B35" s="35">
        <v>226.32</v>
      </c>
      <c r="C35" s="35">
        <v>57.35</v>
      </c>
      <c r="D35" s="94">
        <f t="shared" si="0"/>
        <v>99</v>
      </c>
      <c r="E35" s="35"/>
      <c r="F35" s="35"/>
      <c r="G35" s="35"/>
      <c r="H35" s="35"/>
      <c r="I35" s="35"/>
      <c r="J35" s="38">
        <v>2.14</v>
      </c>
      <c r="K35" s="38">
        <v>2.14</v>
      </c>
      <c r="L35" s="38">
        <v>2.2000000000000002</v>
      </c>
      <c r="M35">
        <v>70.040000000000006</v>
      </c>
      <c r="N35">
        <v>271.64</v>
      </c>
      <c r="O35">
        <v>52.84</v>
      </c>
      <c r="P35">
        <v>1.1599999999999999</v>
      </c>
      <c r="Q35">
        <v>15.81</v>
      </c>
      <c r="R35" s="94">
        <v>33</v>
      </c>
      <c r="S35" s="94">
        <v>33</v>
      </c>
      <c r="T35" s="94">
        <v>33</v>
      </c>
      <c r="U35">
        <v>1.6</v>
      </c>
      <c r="V35">
        <v>38.75</v>
      </c>
      <c r="W35">
        <v>1.84</v>
      </c>
      <c r="X35">
        <v>20</v>
      </c>
      <c r="Y35">
        <v>6.66</v>
      </c>
      <c r="Z35">
        <v>6.67</v>
      </c>
      <c r="AA35">
        <v>40.33</v>
      </c>
      <c r="AB35">
        <v>8.06</v>
      </c>
      <c r="AC35">
        <v>19</v>
      </c>
      <c r="AD35">
        <v>8</v>
      </c>
      <c r="AE35">
        <v>10</v>
      </c>
      <c r="AF35">
        <v>5</v>
      </c>
      <c r="AG35">
        <v>6.66</v>
      </c>
      <c r="AH35">
        <v>13.33</v>
      </c>
      <c r="AI35">
        <v>13.34</v>
      </c>
      <c r="AJ35">
        <v>0</v>
      </c>
      <c r="AK35">
        <v>21</v>
      </c>
      <c r="AL35">
        <v>9</v>
      </c>
    </row>
    <row r="36" spans="1:38">
      <c r="A36" t="s">
        <v>78</v>
      </c>
      <c r="B36" s="35">
        <v>226.32</v>
      </c>
      <c r="C36" s="35">
        <v>57.35</v>
      </c>
      <c r="D36" s="94">
        <f t="shared" si="0"/>
        <v>99</v>
      </c>
      <c r="E36" s="35"/>
      <c r="F36" s="35"/>
      <c r="G36" s="35"/>
      <c r="H36" s="35"/>
      <c r="I36" s="35"/>
      <c r="J36" s="38">
        <v>2.74</v>
      </c>
      <c r="K36" s="38">
        <v>2.74</v>
      </c>
      <c r="L36" s="38">
        <v>2.82</v>
      </c>
      <c r="M36">
        <v>70.040000000000006</v>
      </c>
      <c r="N36">
        <v>271.64</v>
      </c>
      <c r="O36">
        <v>52.84</v>
      </c>
      <c r="P36">
        <v>1.1599999999999999</v>
      </c>
      <c r="Q36">
        <v>15.81</v>
      </c>
      <c r="R36" s="94">
        <v>33</v>
      </c>
      <c r="S36" s="94">
        <v>33</v>
      </c>
      <c r="T36" s="94">
        <v>33</v>
      </c>
      <c r="U36">
        <v>1.6</v>
      </c>
      <c r="V36">
        <v>46.46</v>
      </c>
      <c r="W36">
        <v>1.84</v>
      </c>
      <c r="X36">
        <v>20</v>
      </c>
      <c r="Y36">
        <v>6.66</v>
      </c>
      <c r="Z36">
        <v>6.67</v>
      </c>
      <c r="AA36">
        <v>58.65</v>
      </c>
      <c r="AB36">
        <v>11.73</v>
      </c>
      <c r="AC36">
        <v>27</v>
      </c>
      <c r="AD36">
        <v>12</v>
      </c>
      <c r="AE36">
        <v>15</v>
      </c>
      <c r="AF36">
        <v>7</v>
      </c>
      <c r="AG36">
        <v>6.66</v>
      </c>
      <c r="AH36">
        <v>13.33</v>
      </c>
      <c r="AI36">
        <v>13.34</v>
      </c>
      <c r="AJ36">
        <v>0</v>
      </c>
      <c r="AK36">
        <v>32</v>
      </c>
      <c r="AL36">
        <v>13</v>
      </c>
    </row>
    <row r="37" spans="1:38">
      <c r="A37" t="s">
        <v>79</v>
      </c>
      <c r="B37" s="35">
        <v>178.29</v>
      </c>
      <c r="C37" s="35">
        <v>57.35</v>
      </c>
      <c r="D37" s="94">
        <f t="shared" si="0"/>
        <v>99</v>
      </c>
      <c r="E37" s="35"/>
      <c r="F37" s="35"/>
      <c r="G37" s="35"/>
      <c r="H37" s="35"/>
      <c r="I37" s="35"/>
      <c r="J37" s="38">
        <v>3.42</v>
      </c>
      <c r="K37" s="38">
        <v>3.42</v>
      </c>
      <c r="L37" s="38">
        <v>3.5</v>
      </c>
      <c r="M37">
        <v>70.040000000000006</v>
      </c>
      <c r="N37">
        <v>271.64</v>
      </c>
      <c r="O37">
        <v>52.84</v>
      </c>
      <c r="P37">
        <v>1.1599999999999999</v>
      </c>
      <c r="Q37">
        <v>15.41</v>
      </c>
      <c r="R37" s="94">
        <v>33</v>
      </c>
      <c r="S37" s="94">
        <v>33</v>
      </c>
      <c r="T37" s="94">
        <v>33</v>
      </c>
      <c r="U37">
        <v>1.6</v>
      </c>
      <c r="V37">
        <v>54.81</v>
      </c>
      <c r="W37">
        <v>1.84</v>
      </c>
      <c r="X37">
        <v>27.49</v>
      </c>
      <c r="Y37">
        <v>9.17</v>
      </c>
      <c r="Z37">
        <v>9.17</v>
      </c>
      <c r="AA37">
        <v>77.63</v>
      </c>
      <c r="AB37">
        <v>15.53</v>
      </c>
      <c r="AC37">
        <v>35</v>
      </c>
      <c r="AD37">
        <v>16</v>
      </c>
      <c r="AE37">
        <v>27</v>
      </c>
      <c r="AF37">
        <v>13</v>
      </c>
      <c r="AG37">
        <v>6.66</v>
      </c>
      <c r="AH37">
        <v>18.329999999999998</v>
      </c>
      <c r="AI37">
        <v>18.34</v>
      </c>
      <c r="AJ37">
        <v>0</v>
      </c>
      <c r="AK37">
        <v>42</v>
      </c>
      <c r="AL37">
        <v>18</v>
      </c>
    </row>
    <row r="38" spans="1:38">
      <c r="A38" t="s">
        <v>80</v>
      </c>
      <c r="B38" s="35">
        <v>170.66</v>
      </c>
      <c r="C38" s="35">
        <v>57.35</v>
      </c>
      <c r="D38" s="94">
        <f t="shared" si="0"/>
        <v>99</v>
      </c>
      <c r="E38" s="35"/>
      <c r="F38" s="35"/>
      <c r="G38" s="35"/>
      <c r="H38" s="35"/>
      <c r="I38" s="35"/>
      <c r="J38" s="38">
        <v>4.16</v>
      </c>
      <c r="K38" s="38">
        <v>4.16</v>
      </c>
      <c r="L38" s="38">
        <v>4.2699999999999996</v>
      </c>
      <c r="M38">
        <v>70.040000000000006</v>
      </c>
      <c r="N38">
        <v>271.64</v>
      </c>
      <c r="O38">
        <v>52.84</v>
      </c>
      <c r="P38">
        <v>1.1599999999999999</v>
      </c>
      <c r="Q38">
        <v>15.21</v>
      </c>
      <c r="R38" s="94">
        <v>33</v>
      </c>
      <c r="S38" s="94">
        <v>33</v>
      </c>
      <c r="T38" s="94">
        <v>33</v>
      </c>
      <c r="U38">
        <v>1.6</v>
      </c>
      <c r="V38">
        <v>63.04</v>
      </c>
      <c r="W38">
        <v>1.84</v>
      </c>
      <c r="X38">
        <v>26.51</v>
      </c>
      <c r="Y38">
        <v>8.83</v>
      </c>
      <c r="Z38">
        <v>8.83</v>
      </c>
      <c r="AA38">
        <v>95.27</v>
      </c>
      <c r="AB38">
        <v>19.05</v>
      </c>
      <c r="AC38">
        <v>42</v>
      </c>
      <c r="AD38">
        <v>20</v>
      </c>
      <c r="AE38">
        <v>33</v>
      </c>
      <c r="AF38">
        <v>17</v>
      </c>
      <c r="AG38">
        <v>6.66</v>
      </c>
      <c r="AH38">
        <v>17.670000000000002</v>
      </c>
      <c r="AI38">
        <v>17.66</v>
      </c>
      <c r="AJ38">
        <v>0</v>
      </c>
      <c r="AK38">
        <v>56</v>
      </c>
      <c r="AL38">
        <v>24</v>
      </c>
    </row>
    <row r="39" spans="1:38">
      <c r="A39" t="s">
        <v>81</v>
      </c>
      <c r="B39" s="35">
        <v>170.66</v>
      </c>
      <c r="C39" s="35">
        <v>57.35</v>
      </c>
      <c r="D39" s="94">
        <f t="shared" si="0"/>
        <v>99</v>
      </c>
      <c r="E39" s="35"/>
      <c r="F39" s="35"/>
      <c r="G39" s="35"/>
      <c r="H39" s="35"/>
      <c r="I39" s="35"/>
      <c r="J39" s="38">
        <v>5.18</v>
      </c>
      <c r="K39" s="38">
        <v>5.18</v>
      </c>
      <c r="L39" s="38">
        <v>5.3</v>
      </c>
      <c r="M39">
        <v>70.040000000000006</v>
      </c>
      <c r="N39">
        <v>271.64</v>
      </c>
      <c r="O39">
        <v>52.84</v>
      </c>
      <c r="P39">
        <v>1.1599999999999999</v>
      </c>
      <c r="Q39">
        <v>14.61</v>
      </c>
      <c r="R39" s="94">
        <v>33</v>
      </c>
      <c r="S39" s="94">
        <v>33</v>
      </c>
      <c r="T39" s="94">
        <v>33</v>
      </c>
      <c r="U39">
        <v>1.53</v>
      </c>
      <c r="V39">
        <v>63.34</v>
      </c>
      <c r="W39">
        <v>1.84</v>
      </c>
      <c r="X39">
        <v>25.01</v>
      </c>
      <c r="Y39">
        <v>8.33</v>
      </c>
      <c r="Z39">
        <v>8.33</v>
      </c>
      <c r="AA39">
        <v>117.54</v>
      </c>
      <c r="AB39">
        <v>23.51</v>
      </c>
      <c r="AC39">
        <v>48</v>
      </c>
      <c r="AD39">
        <v>24</v>
      </c>
      <c r="AE39">
        <v>40</v>
      </c>
      <c r="AF39">
        <v>20</v>
      </c>
      <c r="AG39">
        <v>6.66</v>
      </c>
      <c r="AH39">
        <v>16.670000000000002</v>
      </c>
      <c r="AI39">
        <v>16.66</v>
      </c>
      <c r="AJ39">
        <v>0</v>
      </c>
      <c r="AK39">
        <v>88</v>
      </c>
      <c r="AL39">
        <v>37</v>
      </c>
    </row>
    <row r="40" spans="1:38">
      <c r="A40" t="s">
        <v>82</v>
      </c>
      <c r="B40" s="35">
        <v>170.66</v>
      </c>
      <c r="C40" s="35">
        <v>57.35</v>
      </c>
      <c r="D40" s="94">
        <f t="shared" si="0"/>
        <v>99</v>
      </c>
      <c r="E40" s="35"/>
      <c r="F40" s="35"/>
      <c r="G40" s="35"/>
      <c r="H40" s="35"/>
      <c r="I40" s="35"/>
      <c r="J40" s="38">
        <v>6.44</v>
      </c>
      <c r="K40" s="38">
        <v>6.44</v>
      </c>
      <c r="L40" s="38">
        <v>6.59</v>
      </c>
      <c r="M40">
        <v>70.040000000000006</v>
      </c>
      <c r="N40">
        <v>271.64</v>
      </c>
      <c r="O40">
        <v>52.84</v>
      </c>
      <c r="P40">
        <v>1.1599999999999999</v>
      </c>
      <c r="Q40">
        <v>14.41</v>
      </c>
      <c r="R40" s="94">
        <v>33</v>
      </c>
      <c r="S40" s="94">
        <v>33</v>
      </c>
      <c r="T40" s="94">
        <v>33</v>
      </c>
      <c r="U40">
        <v>1.53</v>
      </c>
      <c r="V40">
        <v>71.239999999999995</v>
      </c>
      <c r="W40">
        <v>1.84</v>
      </c>
      <c r="X40">
        <v>24</v>
      </c>
      <c r="Y40">
        <v>8</v>
      </c>
      <c r="Z40">
        <v>8</v>
      </c>
      <c r="AA40">
        <v>137.61000000000001</v>
      </c>
      <c r="AB40">
        <v>27.52</v>
      </c>
      <c r="AC40">
        <v>55</v>
      </c>
      <c r="AD40">
        <v>27</v>
      </c>
      <c r="AE40">
        <v>47</v>
      </c>
      <c r="AF40">
        <v>23</v>
      </c>
      <c r="AG40">
        <v>6.66</v>
      </c>
      <c r="AH40">
        <v>16.670000000000002</v>
      </c>
      <c r="AI40">
        <v>16.66</v>
      </c>
      <c r="AJ40">
        <v>0</v>
      </c>
      <c r="AK40">
        <v>102</v>
      </c>
      <c r="AL40">
        <v>43</v>
      </c>
    </row>
    <row r="41" spans="1:38">
      <c r="A41" t="s">
        <v>83</v>
      </c>
      <c r="B41" s="35">
        <v>170.66</v>
      </c>
      <c r="C41" s="35">
        <v>57.35</v>
      </c>
      <c r="D41" s="94">
        <f t="shared" si="0"/>
        <v>99</v>
      </c>
      <c r="E41" s="35"/>
      <c r="F41" s="35"/>
      <c r="G41" s="35"/>
      <c r="H41" s="35"/>
      <c r="I41" s="35"/>
      <c r="J41" s="38">
        <v>7.69</v>
      </c>
      <c r="K41" s="38">
        <v>7.69</v>
      </c>
      <c r="L41" s="38">
        <v>7.88</v>
      </c>
      <c r="M41">
        <v>70.040000000000006</v>
      </c>
      <c r="N41">
        <v>249.78</v>
      </c>
      <c r="O41">
        <v>52.84</v>
      </c>
      <c r="P41">
        <v>1.1599999999999999</v>
      </c>
      <c r="Q41">
        <v>14.61</v>
      </c>
      <c r="R41" s="94">
        <v>33</v>
      </c>
      <c r="S41" s="94">
        <v>33</v>
      </c>
      <c r="T41" s="94">
        <v>33</v>
      </c>
      <c r="U41">
        <v>1.53</v>
      </c>
      <c r="V41">
        <v>78.989999999999995</v>
      </c>
      <c r="W41">
        <v>1.84</v>
      </c>
      <c r="X41">
        <v>22.5</v>
      </c>
      <c r="Y41">
        <v>7.5</v>
      </c>
      <c r="Z41">
        <v>7.5</v>
      </c>
      <c r="AA41">
        <v>156</v>
      </c>
      <c r="AB41">
        <v>31.2</v>
      </c>
      <c r="AC41">
        <v>62</v>
      </c>
      <c r="AD41">
        <v>30</v>
      </c>
      <c r="AE41">
        <v>53</v>
      </c>
      <c r="AF41">
        <v>27</v>
      </c>
      <c r="AG41">
        <v>6.66</v>
      </c>
      <c r="AH41">
        <v>16</v>
      </c>
      <c r="AI41">
        <v>16</v>
      </c>
      <c r="AJ41">
        <v>0</v>
      </c>
      <c r="AK41">
        <v>116</v>
      </c>
      <c r="AL41">
        <v>49</v>
      </c>
    </row>
    <row r="42" spans="1:38">
      <c r="A42" t="s">
        <v>84</v>
      </c>
      <c r="B42" s="35">
        <v>170.66</v>
      </c>
      <c r="C42" s="35">
        <v>57.35</v>
      </c>
      <c r="D42" s="94">
        <f t="shared" si="0"/>
        <v>99</v>
      </c>
      <c r="E42" s="35"/>
      <c r="F42" s="35"/>
      <c r="G42" s="35"/>
      <c r="H42" s="35"/>
      <c r="I42" s="35"/>
      <c r="J42" s="38">
        <v>8.84</v>
      </c>
      <c r="K42" s="38">
        <v>8.84</v>
      </c>
      <c r="L42" s="38">
        <v>9.06</v>
      </c>
      <c r="M42">
        <v>70.040000000000006</v>
      </c>
      <c r="N42">
        <v>249.78</v>
      </c>
      <c r="O42">
        <v>52.84</v>
      </c>
      <c r="P42">
        <v>1.1599999999999999</v>
      </c>
      <c r="Q42">
        <v>14.81</v>
      </c>
      <c r="R42" s="94">
        <v>33</v>
      </c>
      <c r="S42" s="94">
        <v>33</v>
      </c>
      <c r="T42" s="94">
        <v>33</v>
      </c>
      <c r="U42">
        <v>1.53</v>
      </c>
      <c r="V42">
        <v>86.69</v>
      </c>
      <c r="W42">
        <v>1.84</v>
      </c>
      <c r="X42">
        <v>21.49</v>
      </c>
      <c r="Y42">
        <v>7.17</v>
      </c>
      <c r="Z42">
        <v>7.17</v>
      </c>
      <c r="AA42">
        <v>174.26</v>
      </c>
      <c r="AB42">
        <v>34.85</v>
      </c>
      <c r="AC42">
        <v>67</v>
      </c>
      <c r="AD42">
        <v>32</v>
      </c>
      <c r="AE42">
        <v>60</v>
      </c>
      <c r="AF42">
        <v>30</v>
      </c>
      <c r="AG42">
        <v>6.66</v>
      </c>
      <c r="AH42">
        <v>15</v>
      </c>
      <c r="AI42">
        <v>15</v>
      </c>
      <c r="AJ42">
        <v>0</v>
      </c>
      <c r="AK42">
        <v>130</v>
      </c>
      <c r="AL42">
        <v>55</v>
      </c>
    </row>
    <row r="43" spans="1:38">
      <c r="A43" t="s">
        <v>85</v>
      </c>
      <c r="B43" s="35">
        <v>170.66</v>
      </c>
      <c r="C43" s="35">
        <v>57.35</v>
      </c>
      <c r="D43" s="94">
        <f t="shared" si="0"/>
        <v>99</v>
      </c>
      <c r="E43" s="35"/>
      <c r="F43" s="35"/>
      <c r="G43" s="35"/>
      <c r="H43" s="35"/>
      <c r="I43" s="35"/>
      <c r="J43" s="38">
        <v>9.73</v>
      </c>
      <c r="K43" s="38">
        <v>9.73</v>
      </c>
      <c r="L43" s="38">
        <v>9.9700000000000006</v>
      </c>
      <c r="M43">
        <v>70.040000000000006</v>
      </c>
      <c r="N43">
        <v>249.78</v>
      </c>
      <c r="O43">
        <v>52.84</v>
      </c>
      <c r="P43">
        <v>1.1599999999999999</v>
      </c>
      <c r="Q43">
        <v>18.010000000000002</v>
      </c>
      <c r="R43" s="94">
        <v>33</v>
      </c>
      <c r="S43" s="94">
        <v>33</v>
      </c>
      <c r="T43" s="94">
        <v>33</v>
      </c>
      <c r="U43">
        <v>1.53</v>
      </c>
      <c r="V43">
        <v>93.76</v>
      </c>
      <c r="W43">
        <v>1.89</v>
      </c>
      <c r="X43">
        <v>19.989999999999998</v>
      </c>
      <c r="Y43">
        <v>6.67</v>
      </c>
      <c r="Z43">
        <v>6.67</v>
      </c>
      <c r="AA43">
        <v>191.66</v>
      </c>
      <c r="AB43">
        <v>38.33</v>
      </c>
      <c r="AC43">
        <v>73</v>
      </c>
      <c r="AD43">
        <v>34</v>
      </c>
      <c r="AE43">
        <v>67</v>
      </c>
      <c r="AF43">
        <v>33</v>
      </c>
      <c r="AG43">
        <v>6.66</v>
      </c>
      <c r="AH43">
        <v>14.33</v>
      </c>
      <c r="AI43">
        <v>14.34</v>
      </c>
      <c r="AJ43">
        <v>0</v>
      </c>
      <c r="AK43">
        <v>144</v>
      </c>
      <c r="AL43">
        <v>61</v>
      </c>
    </row>
    <row r="44" spans="1:38">
      <c r="A44" t="s">
        <v>86</v>
      </c>
      <c r="B44" s="35">
        <v>170.66</v>
      </c>
      <c r="C44" s="35">
        <v>57.35</v>
      </c>
      <c r="D44" s="94">
        <f t="shared" si="0"/>
        <v>99</v>
      </c>
      <c r="E44" s="35"/>
      <c r="F44" s="35"/>
      <c r="G44" s="35"/>
      <c r="H44" s="35"/>
      <c r="I44" s="35"/>
      <c r="J44" s="38">
        <v>10.38</v>
      </c>
      <c r="K44" s="38">
        <v>10.38</v>
      </c>
      <c r="L44" s="38">
        <v>10.64</v>
      </c>
      <c r="M44">
        <v>70.040000000000006</v>
      </c>
      <c r="N44">
        <v>249.78</v>
      </c>
      <c r="O44">
        <v>52.84</v>
      </c>
      <c r="P44">
        <v>1.1599999999999999</v>
      </c>
      <c r="Q44">
        <v>18.010000000000002</v>
      </c>
      <c r="R44" s="94">
        <v>33</v>
      </c>
      <c r="S44" s="94">
        <v>33</v>
      </c>
      <c r="T44" s="94">
        <v>33</v>
      </c>
      <c r="U44">
        <v>1.53</v>
      </c>
      <c r="V44">
        <v>99.85</v>
      </c>
      <c r="W44">
        <v>1.89</v>
      </c>
      <c r="X44">
        <v>19.989999999999998</v>
      </c>
      <c r="Y44">
        <v>6.67</v>
      </c>
      <c r="Z44">
        <v>6.67</v>
      </c>
      <c r="AA44">
        <v>205.67</v>
      </c>
      <c r="AB44">
        <v>41.13</v>
      </c>
      <c r="AC44">
        <v>78</v>
      </c>
      <c r="AD44">
        <v>36</v>
      </c>
      <c r="AE44">
        <v>70</v>
      </c>
      <c r="AF44">
        <v>35</v>
      </c>
      <c r="AG44">
        <v>6.66</v>
      </c>
      <c r="AH44">
        <v>13.33</v>
      </c>
      <c r="AI44">
        <v>13.34</v>
      </c>
      <c r="AJ44">
        <v>0</v>
      </c>
      <c r="AK44">
        <v>154</v>
      </c>
      <c r="AL44">
        <v>66</v>
      </c>
    </row>
    <row r="45" spans="1:38">
      <c r="A45" t="s">
        <v>87</v>
      </c>
      <c r="B45" s="35">
        <v>170.66</v>
      </c>
      <c r="C45" s="35">
        <v>57.35</v>
      </c>
      <c r="D45" s="94">
        <f t="shared" si="0"/>
        <v>99</v>
      </c>
      <c r="E45" s="35"/>
      <c r="F45" s="35"/>
      <c r="G45" s="35"/>
      <c r="H45" s="35"/>
      <c r="I45" s="35"/>
      <c r="J45" s="38">
        <v>10.95</v>
      </c>
      <c r="K45" s="38">
        <v>10.95</v>
      </c>
      <c r="L45" s="38">
        <v>11.23</v>
      </c>
      <c r="M45">
        <v>70.040000000000006</v>
      </c>
      <c r="N45">
        <v>249.78</v>
      </c>
      <c r="O45">
        <v>52.84</v>
      </c>
      <c r="P45">
        <v>1.32</v>
      </c>
      <c r="Q45">
        <v>18.010000000000002</v>
      </c>
      <c r="R45" s="94">
        <v>33</v>
      </c>
      <c r="S45" s="94">
        <v>33</v>
      </c>
      <c r="T45" s="94">
        <v>33</v>
      </c>
      <c r="U45">
        <v>1.68</v>
      </c>
      <c r="V45">
        <v>102.35</v>
      </c>
      <c r="W45">
        <v>1.89</v>
      </c>
      <c r="X45">
        <v>19.989999999999998</v>
      </c>
      <c r="Y45">
        <v>6.67</v>
      </c>
      <c r="Z45">
        <v>6.67</v>
      </c>
      <c r="AA45">
        <v>220.02</v>
      </c>
      <c r="AB45">
        <v>44</v>
      </c>
      <c r="AC45">
        <v>82</v>
      </c>
      <c r="AD45">
        <v>37</v>
      </c>
      <c r="AE45">
        <v>75</v>
      </c>
      <c r="AF45">
        <v>38</v>
      </c>
      <c r="AG45">
        <v>6.66</v>
      </c>
      <c r="AH45">
        <v>12.67</v>
      </c>
      <c r="AI45">
        <v>12.66</v>
      </c>
      <c r="AJ45">
        <v>0</v>
      </c>
      <c r="AK45">
        <v>161</v>
      </c>
      <c r="AL45">
        <v>69</v>
      </c>
    </row>
    <row r="46" spans="1:38">
      <c r="A46" t="s">
        <v>88</v>
      </c>
      <c r="B46" s="35">
        <v>170.66</v>
      </c>
      <c r="C46" s="35">
        <v>57.35</v>
      </c>
      <c r="D46" s="94">
        <f t="shared" si="0"/>
        <v>99</v>
      </c>
      <c r="E46" s="35"/>
      <c r="F46" s="35"/>
      <c r="G46" s="35"/>
      <c r="H46" s="35"/>
      <c r="I46" s="35"/>
      <c r="J46" s="38">
        <v>11.45</v>
      </c>
      <c r="K46" s="38">
        <v>11.45</v>
      </c>
      <c r="L46" s="38">
        <v>11.74</v>
      </c>
      <c r="M46">
        <v>70.040000000000006</v>
      </c>
      <c r="N46">
        <v>249.78</v>
      </c>
      <c r="O46">
        <v>52.84</v>
      </c>
      <c r="P46">
        <v>1.32</v>
      </c>
      <c r="Q46">
        <v>17.809999999999999</v>
      </c>
      <c r="R46" s="94">
        <v>33</v>
      </c>
      <c r="S46" s="94">
        <v>33</v>
      </c>
      <c r="T46" s="94">
        <v>33</v>
      </c>
      <c r="U46">
        <v>1.68</v>
      </c>
      <c r="V46">
        <v>105.72</v>
      </c>
      <c r="W46">
        <v>1.89</v>
      </c>
      <c r="X46">
        <v>19.989999999999998</v>
      </c>
      <c r="Y46">
        <v>6.67</v>
      </c>
      <c r="Z46">
        <v>6.67</v>
      </c>
      <c r="AA46">
        <v>228.24</v>
      </c>
      <c r="AB46">
        <v>45.65</v>
      </c>
      <c r="AC46">
        <v>85</v>
      </c>
      <c r="AD46">
        <v>38</v>
      </c>
      <c r="AE46">
        <v>80</v>
      </c>
      <c r="AF46">
        <v>40</v>
      </c>
      <c r="AG46">
        <v>6.66</v>
      </c>
      <c r="AH46">
        <v>12.33</v>
      </c>
      <c r="AI46">
        <v>12.34</v>
      </c>
      <c r="AJ46">
        <v>0</v>
      </c>
      <c r="AK46">
        <v>168</v>
      </c>
      <c r="AL46">
        <v>72</v>
      </c>
    </row>
    <row r="47" spans="1:38">
      <c r="A47" t="s">
        <v>89</v>
      </c>
      <c r="B47" s="35">
        <v>170.66</v>
      </c>
      <c r="C47" s="35">
        <v>57.35</v>
      </c>
      <c r="D47" s="94">
        <f t="shared" si="0"/>
        <v>99</v>
      </c>
      <c r="E47" s="35"/>
      <c r="F47" s="35"/>
      <c r="G47" s="35"/>
      <c r="H47" s="35"/>
      <c r="I47" s="35"/>
      <c r="J47" s="38">
        <v>11.78</v>
      </c>
      <c r="K47" s="38">
        <v>11.78</v>
      </c>
      <c r="L47" s="38">
        <v>12.08</v>
      </c>
      <c r="M47">
        <v>70.040000000000006</v>
      </c>
      <c r="N47">
        <v>249.78</v>
      </c>
      <c r="O47">
        <v>52.84</v>
      </c>
      <c r="P47">
        <v>1.32</v>
      </c>
      <c r="Q47">
        <v>23.41</v>
      </c>
      <c r="R47" s="94">
        <v>33</v>
      </c>
      <c r="S47" s="94">
        <v>33</v>
      </c>
      <c r="T47" s="94">
        <v>33</v>
      </c>
      <c r="U47">
        <v>1.68</v>
      </c>
      <c r="V47">
        <v>108.67</v>
      </c>
      <c r="W47">
        <v>1.89</v>
      </c>
      <c r="X47">
        <v>19.989999999999998</v>
      </c>
      <c r="Y47">
        <v>6.67</v>
      </c>
      <c r="Z47">
        <v>6.67</v>
      </c>
      <c r="AA47">
        <v>230</v>
      </c>
      <c r="AB47">
        <v>46</v>
      </c>
      <c r="AC47">
        <v>88</v>
      </c>
      <c r="AD47">
        <v>40</v>
      </c>
      <c r="AE47">
        <v>87</v>
      </c>
      <c r="AF47">
        <v>43</v>
      </c>
      <c r="AG47">
        <v>6.66</v>
      </c>
      <c r="AH47">
        <v>12</v>
      </c>
      <c r="AI47">
        <v>12</v>
      </c>
      <c r="AJ47">
        <v>0</v>
      </c>
      <c r="AK47">
        <v>175</v>
      </c>
      <c r="AL47">
        <v>75</v>
      </c>
    </row>
    <row r="48" spans="1:38">
      <c r="A48" t="s">
        <v>90</v>
      </c>
      <c r="B48" s="35">
        <v>170.66</v>
      </c>
      <c r="C48" s="35">
        <v>57.35</v>
      </c>
      <c r="D48" s="94">
        <f t="shared" si="0"/>
        <v>99</v>
      </c>
      <c r="E48" s="35"/>
      <c r="F48" s="35"/>
      <c r="G48" s="35"/>
      <c r="H48" s="35"/>
      <c r="I48" s="35"/>
      <c r="J48" s="38">
        <v>12.16</v>
      </c>
      <c r="K48" s="38">
        <v>12.16</v>
      </c>
      <c r="L48" s="38">
        <v>12.46</v>
      </c>
      <c r="M48">
        <v>70.040000000000006</v>
      </c>
      <c r="N48">
        <v>249.78</v>
      </c>
      <c r="O48">
        <v>52.84</v>
      </c>
      <c r="P48">
        <v>1.32</v>
      </c>
      <c r="Q48">
        <v>23.21</v>
      </c>
      <c r="R48" s="94">
        <v>33</v>
      </c>
      <c r="S48" s="94">
        <v>33</v>
      </c>
      <c r="T48" s="94">
        <v>33</v>
      </c>
      <c r="U48">
        <v>1.68</v>
      </c>
      <c r="V48">
        <v>111.31</v>
      </c>
      <c r="W48">
        <v>1.89</v>
      </c>
      <c r="X48">
        <v>19.989999999999998</v>
      </c>
      <c r="Y48">
        <v>6.67</v>
      </c>
      <c r="Z48">
        <v>6.67</v>
      </c>
      <c r="AA48">
        <v>230</v>
      </c>
      <c r="AB48">
        <v>46</v>
      </c>
      <c r="AC48">
        <v>89</v>
      </c>
      <c r="AD48">
        <v>40</v>
      </c>
      <c r="AE48">
        <v>90</v>
      </c>
      <c r="AF48">
        <v>45</v>
      </c>
      <c r="AG48">
        <v>6.66</v>
      </c>
      <c r="AH48">
        <v>12</v>
      </c>
      <c r="AI48">
        <v>12</v>
      </c>
      <c r="AJ48">
        <v>0</v>
      </c>
      <c r="AK48">
        <v>182</v>
      </c>
      <c r="AL48">
        <v>78</v>
      </c>
    </row>
    <row r="49" spans="1:38">
      <c r="A49" t="s">
        <v>91</v>
      </c>
      <c r="B49" s="35">
        <v>170.66</v>
      </c>
      <c r="C49" s="35">
        <v>63.04</v>
      </c>
      <c r="D49" s="94">
        <f t="shared" si="0"/>
        <v>99</v>
      </c>
      <c r="E49" s="35"/>
      <c r="F49" s="35"/>
      <c r="G49" s="35"/>
      <c r="H49" s="35"/>
      <c r="I49" s="35"/>
      <c r="J49" s="38">
        <v>12.43</v>
      </c>
      <c r="K49" s="38">
        <v>12.43</v>
      </c>
      <c r="L49" s="38">
        <v>12.75</v>
      </c>
      <c r="M49">
        <v>70.040000000000006</v>
      </c>
      <c r="N49">
        <v>249.78</v>
      </c>
      <c r="O49">
        <v>52.84</v>
      </c>
      <c r="P49">
        <v>1.32</v>
      </c>
      <c r="Q49">
        <v>23.01</v>
      </c>
      <c r="R49" s="94">
        <v>33</v>
      </c>
      <c r="S49" s="94">
        <v>33</v>
      </c>
      <c r="T49" s="94">
        <v>33</v>
      </c>
      <c r="U49">
        <v>1.68</v>
      </c>
      <c r="V49">
        <v>113.34</v>
      </c>
      <c r="W49">
        <v>1.84</v>
      </c>
      <c r="X49">
        <v>19.989999999999998</v>
      </c>
      <c r="Y49">
        <v>6.67</v>
      </c>
      <c r="Z49">
        <v>6.67</v>
      </c>
      <c r="AA49">
        <v>230</v>
      </c>
      <c r="AB49">
        <v>46</v>
      </c>
      <c r="AC49">
        <v>89</v>
      </c>
      <c r="AD49">
        <v>42</v>
      </c>
      <c r="AE49">
        <v>90</v>
      </c>
      <c r="AF49">
        <v>45</v>
      </c>
      <c r="AG49">
        <v>6.66</v>
      </c>
      <c r="AH49">
        <v>12</v>
      </c>
      <c r="AI49">
        <v>12</v>
      </c>
      <c r="AJ49">
        <v>0</v>
      </c>
      <c r="AK49">
        <v>186</v>
      </c>
      <c r="AL49">
        <v>79</v>
      </c>
    </row>
    <row r="50" spans="1:38">
      <c r="A50" t="s">
        <v>92</v>
      </c>
      <c r="B50" s="35">
        <v>170.66</v>
      </c>
      <c r="C50" s="35">
        <v>67.760000000000005</v>
      </c>
      <c r="D50" s="94">
        <f t="shared" si="0"/>
        <v>99</v>
      </c>
      <c r="E50" s="35"/>
      <c r="F50" s="35"/>
      <c r="G50" s="35"/>
      <c r="H50" s="35"/>
      <c r="I50" s="35"/>
      <c r="J50" s="38">
        <v>12.65</v>
      </c>
      <c r="K50" s="38">
        <v>12.65</v>
      </c>
      <c r="L50" s="38">
        <v>12.98</v>
      </c>
      <c r="M50">
        <v>70.040000000000006</v>
      </c>
      <c r="N50">
        <v>211.35</v>
      </c>
      <c r="O50">
        <v>52.84</v>
      </c>
      <c r="P50">
        <v>1.32</v>
      </c>
      <c r="Q50">
        <v>22.81</v>
      </c>
      <c r="R50" s="94">
        <v>33</v>
      </c>
      <c r="S50" s="94">
        <v>33</v>
      </c>
      <c r="T50" s="94">
        <v>33</v>
      </c>
      <c r="U50">
        <v>1.68</v>
      </c>
      <c r="V50">
        <v>115.19</v>
      </c>
      <c r="W50">
        <v>1.84</v>
      </c>
      <c r="X50">
        <v>19.989999999999998</v>
      </c>
      <c r="Y50">
        <v>6.67</v>
      </c>
      <c r="Z50">
        <v>6.67</v>
      </c>
      <c r="AA50">
        <v>230</v>
      </c>
      <c r="AB50">
        <v>46</v>
      </c>
      <c r="AC50">
        <v>89</v>
      </c>
      <c r="AD50">
        <v>42</v>
      </c>
      <c r="AE50">
        <v>90</v>
      </c>
      <c r="AF50">
        <v>45</v>
      </c>
      <c r="AG50">
        <v>6.66</v>
      </c>
      <c r="AH50">
        <v>12</v>
      </c>
      <c r="AI50">
        <v>12</v>
      </c>
      <c r="AJ50">
        <v>0</v>
      </c>
      <c r="AK50">
        <v>186</v>
      </c>
      <c r="AL50">
        <v>79</v>
      </c>
    </row>
    <row r="51" spans="1:38">
      <c r="A51" t="s">
        <v>93</v>
      </c>
      <c r="B51" s="35">
        <v>110.48</v>
      </c>
      <c r="C51" s="35">
        <v>57.35</v>
      </c>
      <c r="D51" s="94">
        <f t="shared" si="0"/>
        <v>99</v>
      </c>
      <c r="E51" s="35"/>
      <c r="F51" s="35"/>
      <c r="G51" s="35"/>
      <c r="H51" s="35"/>
      <c r="I51" s="35"/>
      <c r="J51" s="38">
        <v>12.76</v>
      </c>
      <c r="K51" s="38">
        <v>12.76</v>
      </c>
      <c r="L51" s="38">
        <v>13.07</v>
      </c>
      <c r="M51">
        <v>70.040000000000006</v>
      </c>
      <c r="N51">
        <v>192.14</v>
      </c>
      <c r="O51">
        <v>52.84</v>
      </c>
      <c r="P51">
        <v>1.47</v>
      </c>
      <c r="Q51">
        <v>21.01</v>
      </c>
      <c r="R51" s="94">
        <v>33</v>
      </c>
      <c r="S51" s="94">
        <v>33</v>
      </c>
      <c r="T51" s="94">
        <v>33</v>
      </c>
      <c r="U51">
        <v>1.76</v>
      </c>
      <c r="V51">
        <v>113.36</v>
      </c>
      <c r="W51">
        <v>1.84</v>
      </c>
      <c r="X51">
        <v>19.989999999999998</v>
      </c>
      <c r="Y51">
        <v>6.67</v>
      </c>
      <c r="Z51">
        <v>6.67</v>
      </c>
      <c r="AA51">
        <v>230</v>
      </c>
      <c r="AB51">
        <v>46</v>
      </c>
      <c r="AC51">
        <v>89</v>
      </c>
      <c r="AD51">
        <v>42</v>
      </c>
      <c r="AE51">
        <v>90</v>
      </c>
      <c r="AF51">
        <v>45</v>
      </c>
      <c r="AG51">
        <v>6.66</v>
      </c>
      <c r="AH51">
        <v>12</v>
      </c>
      <c r="AI51">
        <v>12</v>
      </c>
      <c r="AJ51">
        <v>27.26</v>
      </c>
      <c r="AK51">
        <v>186</v>
      </c>
      <c r="AL51">
        <v>79</v>
      </c>
    </row>
    <row r="52" spans="1:38">
      <c r="A52" t="s">
        <v>94</v>
      </c>
      <c r="B52" s="35">
        <v>110.48</v>
      </c>
      <c r="C52" s="35">
        <v>57.35</v>
      </c>
      <c r="D52" s="94">
        <f t="shared" si="0"/>
        <v>99</v>
      </c>
      <c r="E52" s="35"/>
      <c r="F52" s="35"/>
      <c r="G52" s="35"/>
      <c r="H52" s="35"/>
      <c r="I52" s="35"/>
      <c r="J52" s="38">
        <v>12.73</v>
      </c>
      <c r="K52" s="38">
        <v>12.73</v>
      </c>
      <c r="L52" s="38">
        <v>13.05</v>
      </c>
      <c r="M52">
        <v>70.040000000000006</v>
      </c>
      <c r="N52">
        <v>192.14</v>
      </c>
      <c r="O52">
        <v>52.84</v>
      </c>
      <c r="P52">
        <v>1.47</v>
      </c>
      <c r="Q52">
        <v>20.21</v>
      </c>
      <c r="R52" s="94">
        <v>33</v>
      </c>
      <c r="S52" s="94">
        <v>33</v>
      </c>
      <c r="T52" s="94">
        <v>33</v>
      </c>
      <c r="U52">
        <v>1.76</v>
      </c>
      <c r="V52">
        <v>113.75</v>
      </c>
      <c r="W52">
        <v>1.84</v>
      </c>
      <c r="X52">
        <v>19.989999999999998</v>
      </c>
      <c r="Y52">
        <v>6.67</v>
      </c>
      <c r="Z52">
        <v>6.67</v>
      </c>
      <c r="AA52">
        <v>230</v>
      </c>
      <c r="AB52">
        <v>46</v>
      </c>
      <c r="AC52">
        <v>89</v>
      </c>
      <c r="AD52">
        <v>42</v>
      </c>
      <c r="AE52">
        <v>90</v>
      </c>
      <c r="AF52">
        <v>45</v>
      </c>
      <c r="AG52">
        <v>6.66</v>
      </c>
      <c r="AH52">
        <v>12</v>
      </c>
      <c r="AI52">
        <v>12</v>
      </c>
      <c r="AJ52">
        <v>28.26</v>
      </c>
      <c r="AK52">
        <v>186</v>
      </c>
      <c r="AL52">
        <v>79</v>
      </c>
    </row>
    <row r="53" spans="1:38">
      <c r="A53" t="s">
        <v>95</v>
      </c>
      <c r="B53" s="35">
        <v>110.48</v>
      </c>
      <c r="C53" s="35">
        <v>57.35</v>
      </c>
      <c r="D53" s="94">
        <f t="shared" si="0"/>
        <v>99</v>
      </c>
      <c r="E53" s="35"/>
      <c r="F53" s="35"/>
      <c r="G53" s="35"/>
      <c r="H53" s="35"/>
      <c r="I53" s="35"/>
      <c r="J53" s="38">
        <v>12.77</v>
      </c>
      <c r="K53" s="38">
        <v>12.77</v>
      </c>
      <c r="L53" s="38">
        <v>13.08</v>
      </c>
      <c r="M53">
        <v>70.040000000000006</v>
      </c>
      <c r="N53">
        <v>192.14</v>
      </c>
      <c r="O53">
        <v>52.84</v>
      </c>
      <c r="P53">
        <v>1.47</v>
      </c>
      <c r="Q53">
        <v>20.010000000000002</v>
      </c>
      <c r="R53" s="94">
        <v>33</v>
      </c>
      <c r="S53" s="94">
        <v>33</v>
      </c>
      <c r="T53" s="94">
        <v>33</v>
      </c>
      <c r="U53">
        <v>1.76</v>
      </c>
      <c r="V53">
        <v>113.16</v>
      </c>
      <c r="W53">
        <v>1.84</v>
      </c>
      <c r="X53">
        <v>19.989999999999998</v>
      </c>
      <c r="Y53">
        <v>6.67</v>
      </c>
      <c r="Z53">
        <v>6.67</v>
      </c>
      <c r="AA53">
        <v>230</v>
      </c>
      <c r="AB53">
        <v>46</v>
      </c>
      <c r="AC53">
        <v>89</v>
      </c>
      <c r="AD53">
        <v>42</v>
      </c>
      <c r="AE53">
        <v>90</v>
      </c>
      <c r="AF53">
        <v>45</v>
      </c>
      <c r="AG53">
        <v>6.66</v>
      </c>
      <c r="AH53">
        <v>12</v>
      </c>
      <c r="AI53">
        <v>12</v>
      </c>
      <c r="AJ53">
        <v>28.26</v>
      </c>
      <c r="AK53">
        <v>186</v>
      </c>
      <c r="AL53">
        <v>79</v>
      </c>
    </row>
    <row r="54" spans="1:38">
      <c r="A54" t="s">
        <v>96</v>
      </c>
      <c r="B54" s="35">
        <v>110.48</v>
      </c>
      <c r="C54" s="35">
        <v>57.35</v>
      </c>
      <c r="D54" s="94">
        <f t="shared" si="0"/>
        <v>99</v>
      </c>
      <c r="E54" s="35"/>
      <c r="F54" s="35"/>
      <c r="G54" s="35"/>
      <c r="H54" s="35"/>
      <c r="I54" s="35"/>
      <c r="J54" s="38">
        <v>12.69</v>
      </c>
      <c r="K54" s="38">
        <v>12.69</v>
      </c>
      <c r="L54" s="38">
        <v>13.01</v>
      </c>
      <c r="M54">
        <v>70.040000000000006</v>
      </c>
      <c r="N54">
        <v>192.14</v>
      </c>
      <c r="O54">
        <v>52.84</v>
      </c>
      <c r="P54">
        <v>1.47</v>
      </c>
      <c r="Q54">
        <v>19.61</v>
      </c>
      <c r="R54" s="94">
        <v>33</v>
      </c>
      <c r="S54" s="94">
        <v>33</v>
      </c>
      <c r="T54" s="94">
        <v>33</v>
      </c>
      <c r="U54">
        <v>1.76</v>
      </c>
      <c r="V54">
        <v>112.44</v>
      </c>
      <c r="W54">
        <v>1.84</v>
      </c>
      <c r="X54">
        <v>19.989999999999998</v>
      </c>
      <c r="Y54">
        <v>6.67</v>
      </c>
      <c r="Z54">
        <v>6.67</v>
      </c>
      <c r="AA54">
        <v>230</v>
      </c>
      <c r="AB54">
        <v>46</v>
      </c>
      <c r="AC54">
        <v>89</v>
      </c>
      <c r="AD54">
        <v>42</v>
      </c>
      <c r="AE54">
        <v>90</v>
      </c>
      <c r="AF54">
        <v>45</v>
      </c>
      <c r="AG54">
        <v>6.66</v>
      </c>
      <c r="AH54">
        <v>12</v>
      </c>
      <c r="AI54">
        <v>12</v>
      </c>
      <c r="AJ54">
        <v>28.26</v>
      </c>
      <c r="AK54">
        <v>186</v>
      </c>
      <c r="AL54">
        <v>79</v>
      </c>
    </row>
    <row r="55" spans="1:38">
      <c r="A55" t="s">
        <v>97</v>
      </c>
      <c r="B55" s="35">
        <v>110.48</v>
      </c>
      <c r="C55" s="35">
        <v>57.35</v>
      </c>
      <c r="D55" s="94">
        <f t="shared" si="0"/>
        <v>99</v>
      </c>
      <c r="E55" s="35"/>
      <c r="F55" s="35"/>
      <c r="G55" s="35"/>
      <c r="H55" s="35"/>
      <c r="I55" s="35"/>
      <c r="J55" s="38">
        <v>12.43</v>
      </c>
      <c r="K55" s="38">
        <v>12.43</v>
      </c>
      <c r="L55" s="38">
        <v>12.75</v>
      </c>
      <c r="M55">
        <v>70.040000000000006</v>
      </c>
      <c r="N55">
        <v>149.4</v>
      </c>
      <c r="O55">
        <v>52.84</v>
      </c>
      <c r="P55">
        <v>1.55</v>
      </c>
      <c r="Q55">
        <v>18.41</v>
      </c>
      <c r="R55" s="94">
        <v>33</v>
      </c>
      <c r="S55" s="94">
        <v>33</v>
      </c>
      <c r="T55" s="94">
        <v>33</v>
      </c>
      <c r="U55">
        <v>1.76</v>
      </c>
      <c r="V55">
        <v>110.61</v>
      </c>
      <c r="W55">
        <v>1.84</v>
      </c>
      <c r="X55">
        <v>19.989999999999998</v>
      </c>
      <c r="Y55">
        <v>6.67</v>
      </c>
      <c r="Z55">
        <v>6.67</v>
      </c>
      <c r="AA55">
        <v>230</v>
      </c>
      <c r="AB55">
        <v>46</v>
      </c>
      <c r="AC55">
        <v>89</v>
      </c>
      <c r="AD55">
        <v>41</v>
      </c>
      <c r="AE55">
        <v>87</v>
      </c>
      <c r="AF55">
        <v>43</v>
      </c>
      <c r="AG55">
        <v>6.66</v>
      </c>
      <c r="AH55">
        <v>12</v>
      </c>
      <c r="AI55">
        <v>12</v>
      </c>
      <c r="AJ55">
        <v>28.26</v>
      </c>
      <c r="AK55">
        <v>182</v>
      </c>
      <c r="AL55">
        <v>78</v>
      </c>
    </row>
    <row r="56" spans="1:38">
      <c r="A56" t="s">
        <v>98</v>
      </c>
      <c r="B56" s="35">
        <v>110.48</v>
      </c>
      <c r="C56" s="35">
        <v>57.35</v>
      </c>
      <c r="D56" s="94">
        <f t="shared" si="0"/>
        <v>99</v>
      </c>
      <c r="E56" s="35"/>
      <c r="F56" s="35"/>
      <c r="G56" s="35"/>
      <c r="H56" s="35"/>
      <c r="I56" s="35"/>
      <c r="J56" s="38">
        <v>12.17</v>
      </c>
      <c r="K56" s="38">
        <v>12.17</v>
      </c>
      <c r="L56" s="38">
        <v>12.47</v>
      </c>
      <c r="M56">
        <v>70.040000000000006</v>
      </c>
      <c r="N56">
        <v>149.4</v>
      </c>
      <c r="O56">
        <v>52.84</v>
      </c>
      <c r="P56">
        <v>1.55</v>
      </c>
      <c r="Q56">
        <v>17.61</v>
      </c>
      <c r="R56" s="94">
        <v>33</v>
      </c>
      <c r="S56" s="94">
        <v>33</v>
      </c>
      <c r="T56" s="94">
        <v>33</v>
      </c>
      <c r="U56">
        <v>1.76</v>
      </c>
      <c r="V56">
        <v>108.04</v>
      </c>
      <c r="W56">
        <v>1.84</v>
      </c>
      <c r="X56">
        <v>19.989999999999998</v>
      </c>
      <c r="Y56">
        <v>6.67</v>
      </c>
      <c r="Z56">
        <v>6.67</v>
      </c>
      <c r="AA56">
        <v>230</v>
      </c>
      <c r="AB56">
        <v>46</v>
      </c>
      <c r="AC56">
        <v>88</v>
      </c>
      <c r="AD56">
        <v>40</v>
      </c>
      <c r="AE56">
        <v>83</v>
      </c>
      <c r="AF56">
        <v>42</v>
      </c>
      <c r="AG56">
        <v>6.66</v>
      </c>
      <c r="AH56">
        <v>12</v>
      </c>
      <c r="AI56">
        <v>12</v>
      </c>
      <c r="AJ56">
        <v>28.26</v>
      </c>
      <c r="AK56">
        <v>175</v>
      </c>
      <c r="AL56">
        <v>75</v>
      </c>
    </row>
    <row r="57" spans="1:38">
      <c r="A57" t="s">
        <v>99</v>
      </c>
      <c r="B57" s="35">
        <v>110.48</v>
      </c>
      <c r="C57" s="35">
        <v>57.35</v>
      </c>
      <c r="D57" s="94">
        <f t="shared" si="0"/>
        <v>99</v>
      </c>
      <c r="E57" s="35"/>
      <c r="F57" s="35"/>
      <c r="G57" s="35"/>
      <c r="H57" s="35"/>
      <c r="I57" s="35"/>
      <c r="J57" s="38">
        <v>11.95</v>
      </c>
      <c r="K57" s="38">
        <v>11.95</v>
      </c>
      <c r="L57" s="38">
        <v>12.24</v>
      </c>
      <c r="M57">
        <v>70.040000000000006</v>
      </c>
      <c r="N57">
        <v>192.14</v>
      </c>
      <c r="O57">
        <v>52.84</v>
      </c>
      <c r="P57">
        <v>1.55</v>
      </c>
      <c r="Q57">
        <v>19.010000000000002</v>
      </c>
      <c r="R57" s="94">
        <v>33</v>
      </c>
      <c r="S57" s="94">
        <v>33</v>
      </c>
      <c r="T57" s="94">
        <v>33</v>
      </c>
      <c r="U57">
        <v>1.76</v>
      </c>
      <c r="V57">
        <v>103.45</v>
      </c>
      <c r="W57">
        <v>1.84</v>
      </c>
      <c r="X57">
        <v>19.989999999999998</v>
      </c>
      <c r="Y57">
        <v>6.67</v>
      </c>
      <c r="Z57">
        <v>6.67</v>
      </c>
      <c r="AA57">
        <v>230</v>
      </c>
      <c r="AB57">
        <v>46</v>
      </c>
      <c r="AC57">
        <v>88</v>
      </c>
      <c r="AD57">
        <v>39</v>
      </c>
      <c r="AE57">
        <v>82</v>
      </c>
      <c r="AF57">
        <v>41</v>
      </c>
      <c r="AG57">
        <v>6.66</v>
      </c>
      <c r="AH57">
        <v>12</v>
      </c>
      <c r="AI57">
        <v>12</v>
      </c>
      <c r="AJ57">
        <v>28.26</v>
      </c>
      <c r="AK57">
        <v>182</v>
      </c>
      <c r="AL57">
        <v>78</v>
      </c>
    </row>
    <row r="58" spans="1:38">
      <c r="A58" t="s">
        <v>100</v>
      </c>
      <c r="B58" s="35">
        <v>110.48</v>
      </c>
      <c r="C58" s="35">
        <v>57.35</v>
      </c>
      <c r="D58" s="94">
        <f t="shared" si="0"/>
        <v>99</v>
      </c>
      <c r="E58" s="35"/>
      <c r="F58" s="35"/>
      <c r="G58" s="35"/>
      <c r="H58" s="35"/>
      <c r="I58" s="35"/>
      <c r="J58" s="38">
        <v>11.82</v>
      </c>
      <c r="K58" s="38">
        <v>11.82</v>
      </c>
      <c r="L58" s="38">
        <v>12.12</v>
      </c>
      <c r="M58">
        <v>70.040000000000006</v>
      </c>
      <c r="N58">
        <v>192.14</v>
      </c>
      <c r="O58">
        <v>52.84</v>
      </c>
      <c r="P58">
        <v>1.55</v>
      </c>
      <c r="Q58">
        <v>18.809999999999999</v>
      </c>
      <c r="R58" s="94">
        <v>33</v>
      </c>
      <c r="S58" s="94">
        <v>33</v>
      </c>
      <c r="T58" s="94">
        <v>33</v>
      </c>
      <c r="U58">
        <v>1.76</v>
      </c>
      <c r="V58">
        <v>97.79</v>
      </c>
      <c r="W58">
        <v>1.84</v>
      </c>
      <c r="X58">
        <v>19.989999999999998</v>
      </c>
      <c r="Y58">
        <v>6.67</v>
      </c>
      <c r="Z58">
        <v>6.67</v>
      </c>
      <c r="AA58">
        <v>221.84</v>
      </c>
      <c r="AB58">
        <v>44.37</v>
      </c>
      <c r="AC58">
        <v>86</v>
      </c>
      <c r="AD58">
        <v>38</v>
      </c>
      <c r="AE58">
        <v>80</v>
      </c>
      <c r="AF58">
        <v>40</v>
      </c>
      <c r="AG58">
        <v>6.66</v>
      </c>
      <c r="AH58">
        <v>12</v>
      </c>
      <c r="AI58">
        <v>12</v>
      </c>
      <c r="AJ58">
        <v>28.26</v>
      </c>
      <c r="AK58">
        <v>175</v>
      </c>
      <c r="AL58">
        <v>75</v>
      </c>
    </row>
    <row r="59" spans="1:38">
      <c r="A59" t="s">
        <v>101</v>
      </c>
      <c r="B59" s="35">
        <v>110.48</v>
      </c>
      <c r="C59" s="35">
        <v>57.35</v>
      </c>
      <c r="D59" s="94">
        <f t="shared" si="0"/>
        <v>99</v>
      </c>
      <c r="E59" s="35"/>
      <c r="F59" s="35"/>
      <c r="G59" s="35"/>
      <c r="H59" s="35"/>
      <c r="I59" s="35"/>
      <c r="J59" s="38">
        <v>11.42</v>
      </c>
      <c r="K59" s="38">
        <v>11.42</v>
      </c>
      <c r="L59" s="38">
        <v>11.71</v>
      </c>
      <c r="M59">
        <v>70.040000000000006</v>
      </c>
      <c r="N59">
        <v>192.14</v>
      </c>
      <c r="O59">
        <v>52.84</v>
      </c>
      <c r="P59">
        <v>1.7</v>
      </c>
      <c r="Q59">
        <v>18.61</v>
      </c>
      <c r="R59" s="94">
        <v>33</v>
      </c>
      <c r="S59" s="94">
        <v>33</v>
      </c>
      <c r="T59" s="94">
        <v>33</v>
      </c>
      <c r="U59">
        <v>2.0699999999999998</v>
      </c>
      <c r="V59">
        <v>91.96</v>
      </c>
      <c r="W59">
        <v>1.94</v>
      </c>
      <c r="X59">
        <v>19.989999999999998</v>
      </c>
      <c r="Y59">
        <v>6.67</v>
      </c>
      <c r="Z59">
        <v>6.67</v>
      </c>
      <c r="AA59">
        <v>209.72</v>
      </c>
      <c r="AB59">
        <v>41.94</v>
      </c>
      <c r="AC59">
        <v>83</v>
      </c>
      <c r="AD59">
        <v>36</v>
      </c>
      <c r="AE59">
        <v>79</v>
      </c>
      <c r="AF59">
        <v>39</v>
      </c>
      <c r="AG59">
        <v>6.66</v>
      </c>
      <c r="AH59">
        <v>12</v>
      </c>
      <c r="AI59">
        <v>12</v>
      </c>
      <c r="AJ59">
        <v>28.76</v>
      </c>
      <c r="AK59">
        <v>168</v>
      </c>
      <c r="AL59">
        <v>72</v>
      </c>
    </row>
    <row r="60" spans="1:38">
      <c r="A60" t="s">
        <v>102</v>
      </c>
      <c r="B60" s="35">
        <v>110.48</v>
      </c>
      <c r="C60" s="35">
        <v>57.35</v>
      </c>
      <c r="D60" s="94">
        <f t="shared" si="0"/>
        <v>99</v>
      </c>
      <c r="E60" s="35"/>
      <c r="F60" s="35"/>
      <c r="G60" s="35"/>
      <c r="H60" s="35"/>
      <c r="I60" s="35"/>
      <c r="J60" s="38">
        <v>10.79</v>
      </c>
      <c r="K60" s="38">
        <v>10.79</v>
      </c>
      <c r="L60" s="38">
        <v>11.06</v>
      </c>
      <c r="M60">
        <v>70.040000000000006</v>
      </c>
      <c r="N60">
        <v>230.57</v>
      </c>
      <c r="O60">
        <v>52.84</v>
      </c>
      <c r="P60">
        <v>1.7</v>
      </c>
      <c r="Q60">
        <v>18.010000000000002</v>
      </c>
      <c r="R60" s="94">
        <v>33</v>
      </c>
      <c r="S60" s="94">
        <v>33</v>
      </c>
      <c r="T60" s="94">
        <v>33</v>
      </c>
      <c r="U60">
        <v>2.0699999999999998</v>
      </c>
      <c r="V60">
        <v>85.71</v>
      </c>
      <c r="W60">
        <v>1.94</v>
      </c>
      <c r="X60">
        <v>19.989999999999998</v>
      </c>
      <c r="Y60">
        <v>6.67</v>
      </c>
      <c r="Z60">
        <v>6.67</v>
      </c>
      <c r="AA60">
        <v>202.03</v>
      </c>
      <c r="AB60">
        <v>40.409999999999997</v>
      </c>
      <c r="AC60">
        <v>78</v>
      </c>
      <c r="AD60">
        <v>34</v>
      </c>
      <c r="AE60">
        <v>75</v>
      </c>
      <c r="AF60">
        <v>38</v>
      </c>
      <c r="AG60">
        <v>6.66</v>
      </c>
      <c r="AH60">
        <v>12</v>
      </c>
      <c r="AI60">
        <v>12</v>
      </c>
      <c r="AJ60">
        <v>28.76</v>
      </c>
      <c r="AK60">
        <v>158</v>
      </c>
      <c r="AL60">
        <v>67</v>
      </c>
    </row>
    <row r="61" spans="1:38">
      <c r="A61" t="s">
        <v>103</v>
      </c>
      <c r="B61" s="35">
        <v>110.48</v>
      </c>
      <c r="C61" s="35">
        <v>57.35</v>
      </c>
      <c r="D61" s="94">
        <f t="shared" si="0"/>
        <v>99</v>
      </c>
      <c r="E61" s="35"/>
      <c r="F61" s="35"/>
      <c r="G61" s="35"/>
      <c r="H61" s="35"/>
      <c r="I61" s="35"/>
      <c r="J61" s="38">
        <v>10.19</v>
      </c>
      <c r="K61" s="38">
        <v>10.19</v>
      </c>
      <c r="L61" s="38">
        <v>10.45</v>
      </c>
      <c r="M61">
        <v>70.040000000000006</v>
      </c>
      <c r="N61">
        <v>230.57</v>
      </c>
      <c r="O61">
        <v>52.84</v>
      </c>
      <c r="P61">
        <v>1.7</v>
      </c>
      <c r="Q61">
        <v>17.010000000000002</v>
      </c>
      <c r="R61" s="94">
        <v>33</v>
      </c>
      <c r="S61" s="94">
        <v>33</v>
      </c>
      <c r="T61" s="94">
        <v>33</v>
      </c>
      <c r="U61">
        <v>2.0699999999999998</v>
      </c>
      <c r="V61">
        <v>80.64</v>
      </c>
      <c r="W61">
        <v>1.94</v>
      </c>
      <c r="X61">
        <v>19.989999999999998</v>
      </c>
      <c r="Y61">
        <v>6.67</v>
      </c>
      <c r="Z61">
        <v>6.67</v>
      </c>
      <c r="AA61">
        <v>194.33</v>
      </c>
      <c r="AB61">
        <v>38.86</v>
      </c>
      <c r="AC61">
        <v>77</v>
      </c>
      <c r="AD61">
        <v>32</v>
      </c>
      <c r="AE61">
        <v>71</v>
      </c>
      <c r="AF61">
        <v>35</v>
      </c>
      <c r="AG61">
        <v>6.66</v>
      </c>
      <c r="AH61">
        <v>12</v>
      </c>
      <c r="AI61">
        <v>12</v>
      </c>
      <c r="AJ61">
        <v>28.76</v>
      </c>
      <c r="AK61">
        <v>147</v>
      </c>
      <c r="AL61">
        <v>63</v>
      </c>
    </row>
    <row r="62" spans="1:38">
      <c r="A62" t="s">
        <v>104</v>
      </c>
      <c r="B62" s="35">
        <v>110.48</v>
      </c>
      <c r="C62" s="35">
        <v>57.35</v>
      </c>
      <c r="D62" s="94">
        <f t="shared" si="0"/>
        <v>99</v>
      </c>
      <c r="E62" s="35"/>
      <c r="F62" s="35"/>
      <c r="G62" s="35"/>
      <c r="H62" s="35"/>
      <c r="I62" s="35"/>
      <c r="J62" s="38">
        <v>9.49</v>
      </c>
      <c r="K62" s="38">
        <v>9.49</v>
      </c>
      <c r="L62" s="38">
        <v>9.7200000000000006</v>
      </c>
      <c r="M62">
        <v>70.040000000000006</v>
      </c>
      <c r="N62">
        <v>230.57</v>
      </c>
      <c r="O62">
        <v>52.84</v>
      </c>
      <c r="P62">
        <v>1.7</v>
      </c>
      <c r="Q62">
        <v>15.41</v>
      </c>
      <c r="R62" s="94">
        <v>33</v>
      </c>
      <c r="S62" s="94">
        <v>33</v>
      </c>
      <c r="T62" s="94">
        <v>33</v>
      </c>
      <c r="U62">
        <v>2.0699999999999998</v>
      </c>
      <c r="V62">
        <v>75.23</v>
      </c>
      <c r="W62">
        <v>1.94</v>
      </c>
      <c r="X62">
        <v>19.989999999999998</v>
      </c>
      <c r="Y62">
        <v>6.67</v>
      </c>
      <c r="Z62">
        <v>6.67</v>
      </c>
      <c r="AA62">
        <v>183.87</v>
      </c>
      <c r="AB62">
        <v>36.770000000000003</v>
      </c>
      <c r="AC62">
        <v>70</v>
      </c>
      <c r="AD62">
        <v>30</v>
      </c>
      <c r="AE62">
        <v>65</v>
      </c>
      <c r="AF62">
        <v>32</v>
      </c>
      <c r="AG62">
        <v>6.66</v>
      </c>
      <c r="AH62">
        <v>12</v>
      </c>
      <c r="AI62">
        <v>12</v>
      </c>
      <c r="AJ62">
        <v>28.76</v>
      </c>
      <c r="AK62">
        <v>137</v>
      </c>
      <c r="AL62">
        <v>58</v>
      </c>
    </row>
    <row r="63" spans="1:38">
      <c r="A63" t="s">
        <v>105</v>
      </c>
      <c r="B63" s="35">
        <v>110.48</v>
      </c>
      <c r="C63" s="35">
        <v>57.35</v>
      </c>
      <c r="D63" s="94">
        <f t="shared" si="0"/>
        <v>99</v>
      </c>
      <c r="E63" s="35"/>
      <c r="F63" s="35"/>
      <c r="G63" s="35"/>
      <c r="H63" s="35"/>
      <c r="I63" s="35"/>
      <c r="J63" s="38">
        <v>8.7899999999999991</v>
      </c>
      <c r="K63" s="38">
        <v>8.7899999999999991</v>
      </c>
      <c r="L63" s="38">
        <v>9.01</v>
      </c>
      <c r="M63">
        <v>70.040000000000006</v>
      </c>
      <c r="N63">
        <v>271.64</v>
      </c>
      <c r="O63">
        <v>52.84</v>
      </c>
      <c r="P63">
        <v>1.7</v>
      </c>
      <c r="Q63">
        <v>14.21</v>
      </c>
      <c r="R63" s="94">
        <v>33</v>
      </c>
      <c r="S63" s="94">
        <v>33</v>
      </c>
      <c r="T63" s="94">
        <v>33</v>
      </c>
      <c r="U63">
        <v>2.0699999999999998</v>
      </c>
      <c r="V63">
        <v>67.91</v>
      </c>
      <c r="W63">
        <v>1.94</v>
      </c>
      <c r="X63">
        <v>19.989999999999998</v>
      </c>
      <c r="Y63">
        <v>6.67</v>
      </c>
      <c r="Z63">
        <v>6.67</v>
      </c>
      <c r="AA63">
        <v>171.91</v>
      </c>
      <c r="AB63">
        <v>34.380000000000003</v>
      </c>
      <c r="AC63">
        <v>65</v>
      </c>
      <c r="AD63">
        <v>27</v>
      </c>
      <c r="AE63">
        <v>58</v>
      </c>
      <c r="AF63">
        <v>29</v>
      </c>
      <c r="AG63">
        <v>6.66</v>
      </c>
      <c r="AH63">
        <v>12</v>
      </c>
      <c r="AI63">
        <v>12</v>
      </c>
      <c r="AJ63">
        <v>28.76</v>
      </c>
      <c r="AK63">
        <v>121</v>
      </c>
      <c r="AL63">
        <v>52</v>
      </c>
    </row>
    <row r="64" spans="1:38">
      <c r="A64" t="s">
        <v>106</v>
      </c>
      <c r="B64" s="35">
        <v>110.48</v>
      </c>
      <c r="C64" s="35">
        <v>57.35</v>
      </c>
      <c r="D64" s="94">
        <f t="shared" si="0"/>
        <v>99</v>
      </c>
      <c r="E64" s="35"/>
      <c r="F64" s="35"/>
      <c r="G64" s="35"/>
      <c r="H64" s="35"/>
      <c r="I64" s="35"/>
      <c r="J64" s="38">
        <v>7.84</v>
      </c>
      <c r="K64" s="38">
        <v>7.84</v>
      </c>
      <c r="L64" s="38">
        <v>8.0299999999999994</v>
      </c>
      <c r="M64">
        <v>70.040000000000006</v>
      </c>
      <c r="N64">
        <v>271.64</v>
      </c>
      <c r="O64">
        <v>52.84</v>
      </c>
      <c r="P64">
        <v>1.7</v>
      </c>
      <c r="Q64">
        <v>13.61</v>
      </c>
      <c r="R64" s="94">
        <v>33</v>
      </c>
      <c r="S64" s="94">
        <v>33</v>
      </c>
      <c r="T64" s="94">
        <v>33</v>
      </c>
      <c r="U64">
        <v>2.0699999999999998</v>
      </c>
      <c r="V64">
        <v>61.72</v>
      </c>
      <c r="W64">
        <v>1.94</v>
      </c>
      <c r="X64">
        <v>19.989999999999998</v>
      </c>
      <c r="Y64">
        <v>6.67</v>
      </c>
      <c r="Z64">
        <v>6.67</v>
      </c>
      <c r="AA64">
        <v>155.38</v>
      </c>
      <c r="AB64">
        <v>31.08</v>
      </c>
      <c r="AC64">
        <v>58</v>
      </c>
      <c r="AD64">
        <v>25</v>
      </c>
      <c r="AE64">
        <v>50</v>
      </c>
      <c r="AF64">
        <v>25</v>
      </c>
      <c r="AG64">
        <v>6.66</v>
      </c>
      <c r="AH64">
        <v>12</v>
      </c>
      <c r="AI64">
        <v>12</v>
      </c>
      <c r="AJ64">
        <v>28.76</v>
      </c>
      <c r="AK64">
        <v>105</v>
      </c>
      <c r="AL64">
        <v>45</v>
      </c>
    </row>
    <row r="65" spans="1:38">
      <c r="A65" t="s">
        <v>107</v>
      </c>
      <c r="B65" s="35">
        <v>170.66</v>
      </c>
      <c r="C65" s="35">
        <v>57.35</v>
      </c>
      <c r="D65" s="94">
        <f t="shared" si="0"/>
        <v>99</v>
      </c>
      <c r="E65" s="35"/>
      <c r="F65" s="35"/>
      <c r="G65" s="35"/>
      <c r="H65" s="35"/>
      <c r="I65" s="35"/>
      <c r="J65" s="38">
        <v>6.95</v>
      </c>
      <c r="K65" s="38">
        <v>6.95</v>
      </c>
      <c r="L65" s="38">
        <v>7.12</v>
      </c>
      <c r="M65">
        <v>70.040000000000006</v>
      </c>
      <c r="N65">
        <v>271.64</v>
      </c>
      <c r="O65">
        <v>52.84</v>
      </c>
      <c r="P65">
        <v>1.7</v>
      </c>
      <c r="Q65">
        <v>13.21</v>
      </c>
      <c r="R65" s="94">
        <v>33</v>
      </c>
      <c r="S65" s="94">
        <v>33</v>
      </c>
      <c r="T65" s="94">
        <v>33</v>
      </c>
      <c r="U65">
        <v>2.0699999999999998</v>
      </c>
      <c r="V65">
        <v>54.35</v>
      </c>
      <c r="W65">
        <v>1.94</v>
      </c>
      <c r="X65">
        <v>19.989999999999998</v>
      </c>
      <c r="Y65">
        <v>6.67</v>
      </c>
      <c r="Z65">
        <v>6.67</v>
      </c>
      <c r="AA65">
        <v>137.13</v>
      </c>
      <c r="AB65">
        <v>27.42</v>
      </c>
      <c r="AC65">
        <v>53</v>
      </c>
      <c r="AD65">
        <v>23</v>
      </c>
      <c r="AE65">
        <v>43</v>
      </c>
      <c r="AF65">
        <v>21</v>
      </c>
      <c r="AG65">
        <v>6.66</v>
      </c>
      <c r="AH65">
        <v>12</v>
      </c>
      <c r="AI65">
        <v>12</v>
      </c>
      <c r="AJ65">
        <v>29.77</v>
      </c>
      <c r="AK65">
        <v>91</v>
      </c>
      <c r="AL65">
        <v>39</v>
      </c>
    </row>
    <row r="66" spans="1:38">
      <c r="A66" t="s">
        <v>108</v>
      </c>
      <c r="B66" s="35">
        <v>189.87</v>
      </c>
      <c r="C66" s="35">
        <v>67.760000000000005</v>
      </c>
      <c r="D66" s="94">
        <f t="shared" si="0"/>
        <v>99</v>
      </c>
      <c r="E66" s="35"/>
      <c r="F66" s="35"/>
      <c r="G66" s="35"/>
      <c r="H66" s="35"/>
      <c r="I66" s="35"/>
      <c r="J66" s="38">
        <v>6.05</v>
      </c>
      <c r="K66" s="38">
        <v>6.05</v>
      </c>
      <c r="L66" s="38">
        <v>6.21</v>
      </c>
      <c r="M66">
        <v>70.040000000000006</v>
      </c>
      <c r="N66">
        <v>271.64</v>
      </c>
      <c r="O66">
        <v>52.84</v>
      </c>
      <c r="P66">
        <v>1.7</v>
      </c>
      <c r="Q66">
        <v>12.61</v>
      </c>
      <c r="R66" s="94">
        <v>33</v>
      </c>
      <c r="S66" s="94">
        <v>33</v>
      </c>
      <c r="T66" s="94">
        <v>33</v>
      </c>
      <c r="U66">
        <v>2.0699999999999998</v>
      </c>
      <c r="V66">
        <v>46.49</v>
      </c>
      <c r="W66">
        <v>1.94</v>
      </c>
      <c r="X66">
        <v>19.989999999999998</v>
      </c>
      <c r="Y66">
        <v>6.67</v>
      </c>
      <c r="Z66">
        <v>6.67</v>
      </c>
      <c r="AA66">
        <v>117.25</v>
      </c>
      <c r="AB66">
        <v>23.45</v>
      </c>
      <c r="AC66">
        <v>47</v>
      </c>
      <c r="AD66">
        <v>21</v>
      </c>
      <c r="AE66">
        <v>35</v>
      </c>
      <c r="AF66">
        <v>18</v>
      </c>
      <c r="AG66">
        <v>6.66</v>
      </c>
      <c r="AH66">
        <v>12</v>
      </c>
      <c r="AI66">
        <v>12</v>
      </c>
      <c r="AJ66">
        <v>29.77</v>
      </c>
      <c r="AK66">
        <v>77</v>
      </c>
      <c r="AL66">
        <v>33</v>
      </c>
    </row>
    <row r="67" spans="1:38">
      <c r="A67" t="s">
        <v>109</v>
      </c>
      <c r="B67" s="35">
        <v>226.32</v>
      </c>
      <c r="C67" s="35">
        <v>75.72</v>
      </c>
      <c r="D67" s="94">
        <f t="shared" si="0"/>
        <v>99</v>
      </c>
      <c r="E67" s="35"/>
      <c r="F67" s="35"/>
      <c r="G67" s="35"/>
      <c r="H67" s="35"/>
      <c r="I67" s="35"/>
      <c r="J67" s="38">
        <v>5.14</v>
      </c>
      <c r="K67" s="38">
        <v>5.14</v>
      </c>
      <c r="L67" s="38">
        <v>5.26</v>
      </c>
      <c r="M67">
        <v>65.900000000000006</v>
      </c>
      <c r="N67">
        <v>271.64</v>
      </c>
      <c r="O67">
        <v>52.84</v>
      </c>
      <c r="P67">
        <v>1.62</v>
      </c>
      <c r="Q67">
        <v>11</v>
      </c>
      <c r="R67" s="94">
        <v>33</v>
      </c>
      <c r="S67" s="94">
        <v>33</v>
      </c>
      <c r="T67" s="94">
        <v>33</v>
      </c>
      <c r="U67">
        <v>2.14</v>
      </c>
      <c r="V67">
        <v>37.700000000000003</v>
      </c>
      <c r="W67">
        <v>1.94</v>
      </c>
      <c r="X67">
        <v>19.989999999999998</v>
      </c>
      <c r="Y67">
        <v>6.67</v>
      </c>
      <c r="Z67">
        <v>6.67</v>
      </c>
      <c r="AA67">
        <v>100.42</v>
      </c>
      <c r="AB67">
        <v>20.079999999999998</v>
      </c>
      <c r="AC67">
        <v>40</v>
      </c>
      <c r="AD67">
        <v>16</v>
      </c>
      <c r="AE67">
        <v>28</v>
      </c>
      <c r="AF67">
        <v>14</v>
      </c>
      <c r="AG67">
        <v>6.66</v>
      </c>
      <c r="AH67">
        <v>12</v>
      </c>
      <c r="AI67">
        <v>12</v>
      </c>
      <c r="AJ67">
        <v>28.76</v>
      </c>
      <c r="AK67">
        <v>63</v>
      </c>
      <c r="AL67">
        <v>27</v>
      </c>
    </row>
    <row r="68" spans="1:38">
      <c r="A68" t="s">
        <v>110</v>
      </c>
      <c r="B68" s="35">
        <v>226.32</v>
      </c>
      <c r="C68" s="35">
        <v>75.72</v>
      </c>
      <c r="D68" s="94">
        <f t="shared" ref="D68:D98" si="1">R68+S68+T68</f>
        <v>84.59</v>
      </c>
      <c r="E68" s="35"/>
      <c r="F68" s="35"/>
      <c r="G68" s="35"/>
      <c r="H68" s="35"/>
      <c r="I68" s="35"/>
      <c r="J68" s="38">
        <v>4.18</v>
      </c>
      <c r="K68" s="38">
        <v>4.18</v>
      </c>
      <c r="L68" s="38">
        <v>4.29</v>
      </c>
      <c r="M68">
        <v>65.900000000000006</v>
      </c>
      <c r="N68">
        <v>271.64</v>
      </c>
      <c r="O68">
        <v>52.84</v>
      </c>
      <c r="P68">
        <v>1.62</v>
      </c>
      <c r="Q68">
        <v>10.6</v>
      </c>
      <c r="R68" s="94">
        <v>33</v>
      </c>
      <c r="S68" s="94">
        <v>30</v>
      </c>
      <c r="T68" s="94">
        <v>21.59</v>
      </c>
      <c r="U68">
        <v>2.14</v>
      </c>
      <c r="V68">
        <v>28.4</v>
      </c>
      <c r="W68">
        <v>1.94</v>
      </c>
      <c r="X68">
        <v>19.989999999999998</v>
      </c>
      <c r="Y68">
        <v>6.67</v>
      </c>
      <c r="Z68">
        <v>6.67</v>
      </c>
      <c r="AA68">
        <v>81.33</v>
      </c>
      <c r="AB68">
        <v>16.260000000000002</v>
      </c>
      <c r="AC68">
        <v>32</v>
      </c>
      <c r="AD68">
        <v>10</v>
      </c>
      <c r="AE68">
        <v>20</v>
      </c>
      <c r="AF68">
        <v>10</v>
      </c>
      <c r="AG68">
        <v>6.66</v>
      </c>
      <c r="AH68">
        <v>12</v>
      </c>
      <c r="AI68">
        <v>12</v>
      </c>
      <c r="AJ68">
        <v>28.76</v>
      </c>
      <c r="AK68">
        <v>49</v>
      </c>
      <c r="AL68">
        <v>21</v>
      </c>
    </row>
    <row r="69" spans="1:38">
      <c r="A69" t="s">
        <v>111</v>
      </c>
      <c r="B69" s="35">
        <v>260.83</v>
      </c>
      <c r="C69" s="35">
        <v>86.66</v>
      </c>
      <c r="D69" s="94">
        <f t="shared" si="1"/>
        <v>65.050000000000011</v>
      </c>
      <c r="E69" s="35"/>
      <c r="F69" s="35"/>
      <c r="G69" s="35"/>
      <c r="H69" s="35"/>
      <c r="I69" s="35"/>
      <c r="J69" s="38">
        <v>3.21</v>
      </c>
      <c r="K69" s="38">
        <v>3.21</v>
      </c>
      <c r="L69" s="38">
        <v>3.29</v>
      </c>
      <c r="M69">
        <v>65.900000000000006</v>
      </c>
      <c r="N69">
        <v>271.64</v>
      </c>
      <c r="O69">
        <v>81.66</v>
      </c>
      <c r="P69">
        <v>1.62</v>
      </c>
      <c r="Q69">
        <v>10.6</v>
      </c>
      <c r="R69" s="94">
        <v>28.48</v>
      </c>
      <c r="S69" s="94">
        <v>24</v>
      </c>
      <c r="T69" s="94">
        <v>12.57</v>
      </c>
      <c r="U69">
        <v>2.14</v>
      </c>
      <c r="V69">
        <v>16.14</v>
      </c>
      <c r="W69">
        <v>1.94</v>
      </c>
      <c r="X69">
        <v>19.989999999999998</v>
      </c>
      <c r="Y69">
        <v>6.67</v>
      </c>
      <c r="Z69">
        <v>6.67</v>
      </c>
      <c r="AA69">
        <v>63.83</v>
      </c>
      <c r="AB69">
        <v>12.77</v>
      </c>
      <c r="AC69">
        <v>22</v>
      </c>
      <c r="AD69">
        <v>7</v>
      </c>
      <c r="AE69">
        <v>11</v>
      </c>
      <c r="AF69">
        <v>5</v>
      </c>
      <c r="AG69">
        <v>6.66</v>
      </c>
      <c r="AH69">
        <v>12</v>
      </c>
      <c r="AI69">
        <v>12</v>
      </c>
      <c r="AJ69">
        <v>28.76</v>
      </c>
      <c r="AK69">
        <v>35</v>
      </c>
      <c r="AL69">
        <v>15</v>
      </c>
    </row>
    <row r="70" spans="1:38">
      <c r="A70" t="s">
        <v>112</v>
      </c>
      <c r="B70" s="35">
        <v>260.83</v>
      </c>
      <c r="C70" s="35">
        <v>86.66</v>
      </c>
      <c r="D70" s="94">
        <f t="shared" si="1"/>
        <v>39.690000000000005</v>
      </c>
      <c r="E70" s="35"/>
      <c r="F70" s="35"/>
      <c r="G70" s="35"/>
      <c r="H70" s="35"/>
      <c r="I70" s="35"/>
      <c r="J70" s="38">
        <v>2.25</v>
      </c>
      <c r="K70" s="38">
        <v>2.25</v>
      </c>
      <c r="L70" s="38">
        <v>2.2999999999999998</v>
      </c>
      <c r="M70">
        <v>65.900000000000006</v>
      </c>
      <c r="N70">
        <v>271.64</v>
      </c>
      <c r="O70">
        <v>100.09</v>
      </c>
      <c r="P70">
        <v>1.62</v>
      </c>
      <c r="Q70">
        <v>10.6</v>
      </c>
      <c r="R70" s="94">
        <v>18.059999999999999</v>
      </c>
      <c r="S70" s="94">
        <v>16</v>
      </c>
      <c r="T70" s="94">
        <v>5.63</v>
      </c>
      <c r="U70">
        <v>2.14</v>
      </c>
      <c r="V70">
        <v>10.74</v>
      </c>
      <c r="W70">
        <v>1.94</v>
      </c>
      <c r="X70">
        <v>19.989999999999998</v>
      </c>
      <c r="Y70">
        <v>6.67</v>
      </c>
      <c r="Z70">
        <v>6.67</v>
      </c>
      <c r="AA70">
        <v>45.03</v>
      </c>
      <c r="AB70">
        <v>9.01</v>
      </c>
      <c r="AC70">
        <v>15</v>
      </c>
      <c r="AD70">
        <v>5</v>
      </c>
      <c r="AE70">
        <v>7</v>
      </c>
      <c r="AF70">
        <v>3</v>
      </c>
      <c r="AG70">
        <v>6.66</v>
      </c>
      <c r="AH70">
        <v>12</v>
      </c>
      <c r="AI70">
        <v>12</v>
      </c>
      <c r="AJ70">
        <v>28.76</v>
      </c>
      <c r="AK70">
        <v>21</v>
      </c>
      <c r="AL70">
        <v>9</v>
      </c>
    </row>
    <row r="71" spans="1:38">
      <c r="A71" t="s">
        <v>113</v>
      </c>
      <c r="B71" s="35">
        <v>260.83</v>
      </c>
      <c r="C71" s="35">
        <v>86.66</v>
      </c>
      <c r="D71" s="94">
        <f t="shared" si="1"/>
        <v>16.34</v>
      </c>
      <c r="E71" s="35"/>
      <c r="F71" s="35"/>
      <c r="G71" s="35"/>
      <c r="H71" s="35"/>
      <c r="I71" s="35"/>
      <c r="J71" s="38">
        <v>1.6</v>
      </c>
      <c r="K71" s="38">
        <v>1.6</v>
      </c>
      <c r="L71" s="38">
        <v>1.64</v>
      </c>
      <c r="M71">
        <v>82.83</v>
      </c>
      <c r="N71">
        <v>271.64</v>
      </c>
      <c r="O71">
        <v>88.61</v>
      </c>
      <c r="P71">
        <v>1.62</v>
      </c>
      <c r="Q71">
        <v>10.4</v>
      </c>
      <c r="R71" s="94">
        <v>7.93</v>
      </c>
      <c r="S71" s="94">
        <v>7</v>
      </c>
      <c r="T71" s="94">
        <v>1.41</v>
      </c>
      <c r="U71">
        <v>2.14</v>
      </c>
      <c r="V71">
        <v>5.04</v>
      </c>
      <c r="W71">
        <v>1.94</v>
      </c>
      <c r="X71">
        <v>19.989999999999998</v>
      </c>
      <c r="Y71">
        <v>6.67</v>
      </c>
      <c r="Z71">
        <v>6.67</v>
      </c>
      <c r="AA71">
        <v>26.58</v>
      </c>
      <c r="AB71">
        <v>5.31</v>
      </c>
      <c r="AC71">
        <v>12</v>
      </c>
      <c r="AD71">
        <v>2</v>
      </c>
      <c r="AE71">
        <v>3</v>
      </c>
      <c r="AF71">
        <v>2</v>
      </c>
      <c r="AG71">
        <v>6.66</v>
      </c>
      <c r="AH71">
        <v>12</v>
      </c>
      <c r="AI71">
        <v>12</v>
      </c>
      <c r="AJ71">
        <v>28.76</v>
      </c>
      <c r="AK71">
        <v>11</v>
      </c>
      <c r="AL71">
        <v>4</v>
      </c>
    </row>
    <row r="72" spans="1:38">
      <c r="A72" t="s">
        <v>114</v>
      </c>
      <c r="B72" s="35">
        <v>260.83</v>
      </c>
      <c r="C72" s="35">
        <v>86.66</v>
      </c>
      <c r="D72" s="94">
        <f t="shared" si="1"/>
        <v>6.03</v>
      </c>
      <c r="E72" s="35"/>
      <c r="F72" s="35"/>
      <c r="G72" s="35"/>
      <c r="H72" s="35"/>
      <c r="I72" s="35"/>
      <c r="J72" s="38">
        <v>1.0900000000000001</v>
      </c>
      <c r="K72" s="38">
        <v>1.0900000000000001</v>
      </c>
      <c r="L72" s="38">
        <v>1.1200000000000001</v>
      </c>
      <c r="M72">
        <v>114.86</v>
      </c>
      <c r="N72">
        <v>271.64</v>
      </c>
      <c r="O72">
        <v>88.61</v>
      </c>
      <c r="P72">
        <v>1.62</v>
      </c>
      <c r="Q72">
        <v>10.199999999999999</v>
      </c>
      <c r="R72" s="94">
        <v>3.46</v>
      </c>
      <c r="S72" s="94">
        <v>1</v>
      </c>
      <c r="T72" s="94">
        <v>1.57</v>
      </c>
      <c r="U72">
        <v>2.14</v>
      </c>
      <c r="V72">
        <v>0</v>
      </c>
      <c r="W72">
        <v>1.94</v>
      </c>
      <c r="X72">
        <v>19.989999999999998</v>
      </c>
      <c r="Y72">
        <v>6.67</v>
      </c>
      <c r="Z72">
        <v>6.67</v>
      </c>
      <c r="AA72">
        <v>12.98</v>
      </c>
      <c r="AB72">
        <v>2.59</v>
      </c>
      <c r="AC72">
        <v>7</v>
      </c>
      <c r="AD72">
        <v>1</v>
      </c>
      <c r="AE72">
        <v>1</v>
      </c>
      <c r="AF72">
        <v>0</v>
      </c>
      <c r="AG72">
        <v>6.66</v>
      </c>
      <c r="AH72">
        <v>12</v>
      </c>
      <c r="AI72">
        <v>12</v>
      </c>
      <c r="AJ72">
        <v>29.27</v>
      </c>
      <c r="AK72">
        <v>7</v>
      </c>
      <c r="AL72">
        <v>3</v>
      </c>
    </row>
    <row r="73" spans="1:38">
      <c r="A73" t="s">
        <v>115</v>
      </c>
      <c r="B73" s="35">
        <v>260.83</v>
      </c>
      <c r="C73" s="35">
        <v>86.66</v>
      </c>
      <c r="D73" s="94">
        <f t="shared" si="1"/>
        <v>3.1999999999999997</v>
      </c>
      <c r="E73" s="35"/>
      <c r="F73" s="35"/>
      <c r="G73" s="35"/>
      <c r="H73" s="35"/>
      <c r="I73" s="35"/>
      <c r="J73" s="38">
        <v>0.68</v>
      </c>
      <c r="K73" s="38">
        <v>0.68</v>
      </c>
      <c r="L73" s="38">
        <v>0.7</v>
      </c>
      <c r="M73">
        <v>114.86</v>
      </c>
      <c r="N73">
        <v>271.64</v>
      </c>
      <c r="O73">
        <v>88.61</v>
      </c>
      <c r="P73">
        <v>1.78</v>
      </c>
      <c r="Q73">
        <v>12.01</v>
      </c>
      <c r="R73" s="94">
        <v>2.2599999999999998</v>
      </c>
      <c r="S73" s="94">
        <v>0</v>
      </c>
      <c r="T73" s="94">
        <v>0.94</v>
      </c>
      <c r="U73">
        <v>2.14</v>
      </c>
      <c r="V73">
        <v>0</v>
      </c>
      <c r="W73">
        <v>1.94</v>
      </c>
      <c r="X73">
        <v>19.989999999999998</v>
      </c>
      <c r="Y73">
        <v>6.67</v>
      </c>
      <c r="Z73">
        <v>6.67</v>
      </c>
      <c r="AA73">
        <v>4.43</v>
      </c>
      <c r="AB73">
        <v>0.89</v>
      </c>
      <c r="AC73">
        <v>3</v>
      </c>
      <c r="AD73">
        <v>0</v>
      </c>
      <c r="AE73">
        <v>0</v>
      </c>
      <c r="AF73">
        <v>0</v>
      </c>
      <c r="AG73">
        <v>6.66</v>
      </c>
      <c r="AH73">
        <v>12</v>
      </c>
      <c r="AI73">
        <v>12</v>
      </c>
      <c r="AJ73">
        <v>28.76</v>
      </c>
      <c r="AK73">
        <v>2</v>
      </c>
      <c r="AL73">
        <v>1</v>
      </c>
    </row>
    <row r="74" spans="1:38">
      <c r="A74" t="s">
        <v>116</v>
      </c>
      <c r="B74" s="35">
        <v>260.83</v>
      </c>
      <c r="C74" s="35">
        <v>86.66</v>
      </c>
      <c r="D74" s="94">
        <f t="shared" si="1"/>
        <v>1.44</v>
      </c>
      <c r="E74" s="35"/>
      <c r="F74" s="35"/>
      <c r="G74" s="35"/>
      <c r="H74" s="35"/>
      <c r="I74" s="35"/>
      <c r="J74" s="38">
        <v>0.37</v>
      </c>
      <c r="K74" s="38">
        <v>0.37</v>
      </c>
      <c r="L74" s="38">
        <v>0.38</v>
      </c>
      <c r="M74">
        <v>114.86</v>
      </c>
      <c r="N74">
        <v>271.64</v>
      </c>
      <c r="O74">
        <v>88.61</v>
      </c>
      <c r="P74">
        <v>1.78</v>
      </c>
      <c r="Q74">
        <v>12.41</v>
      </c>
      <c r="R74" s="94">
        <v>0.85</v>
      </c>
      <c r="S74" s="94">
        <v>0</v>
      </c>
      <c r="T74" s="94">
        <v>0.59</v>
      </c>
      <c r="U74">
        <v>2.14</v>
      </c>
      <c r="V74">
        <v>0</v>
      </c>
      <c r="W74">
        <v>1.94</v>
      </c>
      <c r="X74">
        <v>19.989999999999998</v>
      </c>
      <c r="Y74">
        <v>6.67</v>
      </c>
      <c r="Z74">
        <v>6.67</v>
      </c>
      <c r="AA74">
        <v>0.51</v>
      </c>
      <c r="AB74">
        <v>0.1</v>
      </c>
      <c r="AC74">
        <v>2</v>
      </c>
      <c r="AD74">
        <v>0</v>
      </c>
      <c r="AE74">
        <v>0</v>
      </c>
      <c r="AF74">
        <v>0</v>
      </c>
      <c r="AG74">
        <v>6.66</v>
      </c>
      <c r="AH74">
        <v>12</v>
      </c>
      <c r="AI74">
        <v>12</v>
      </c>
      <c r="AJ74">
        <v>28.76</v>
      </c>
      <c r="AK74">
        <v>1</v>
      </c>
      <c r="AL74">
        <v>0</v>
      </c>
    </row>
    <row r="75" spans="1:38">
      <c r="A75" t="s">
        <v>117</v>
      </c>
      <c r="B75" s="35">
        <v>260.83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0.21</v>
      </c>
      <c r="K75" s="38">
        <v>0.21</v>
      </c>
      <c r="L75" s="38">
        <v>0.22</v>
      </c>
      <c r="M75">
        <v>114.86</v>
      </c>
      <c r="N75">
        <v>271.64</v>
      </c>
      <c r="O75">
        <v>88.61</v>
      </c>
      <c r="P75">
        <v>1.78</v>
      </c>
      <c r="Q75">
        <v>12.81</v>
      </c>
      <c r="R75" s="94">
        <v>0</v>
      </c>
      <c r="S75" s="94">
        <v>0</v>
      </c>
      <c r="T75" s="94">
        <v>0</v>
      </c>
      <c r="U75">
        <v>2.2999999999999998</v>
      </c>
      <c r="V75">
        <v>0</v>
      </c>
      <c r="W75">
        <v>1.84</v>
      </c>
      <c r="X75">
        <v>19.989999999999998</v>
      </c>
      <c r="Y75">
        <v>6.67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12</v>
      </c>
      <c r="AI75">
        <v>12</v>
      </c>
      <c r="AJ75">
        <v>28.76</v>
      </c>
      <c r="AK75">
        <v>0</v>
      </c>
      <c r="AL75">
        <v>0</v>
      </c>
    </row>
    <row r="76" spans="1:38">
      <c r="A76" t="s">
        <v>118</v>
      </c>
      <c r="B76" s="35">
        <v>260.83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114.86</v>
      </c>
      <c r="N76">
        <v>271.64</v>
      </c>
      <c r="O76">
        <v>88.61</v>
      </c>
      <c r="P76">
        <v>1.78</v>
      </c>
      <c r="Q76">
        <v>13.21</v>
      </c>
      <c r="R76" s="94">
        <v>0</v>
      </c>
      <c r="S76" s="94">
        <v>0</v>
      </c>
      <c r="T76" s="94">
        <v>0</v>
      </c>
      <c r="U76">
        <v>2.2999999999999998</v>
      </c>
      <c r="V76">
        <v>0</v>
      </c>
      <c r="W76">
        <v>1.84</v>
      </c>
      <c r="X76">
        <v>19.989999999999998</v>
      </c>
      <c r="Y76">
        <v>6.67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12</v>
      </c>
      <c r="AI76">
        <v>12</v>
      </c>
      <c r="AJ76">
        <v>28.26</v>
      </c>
      <c r="AK76">
        <v>0</v>
      </c>
      <c r="AL76">
        <v>0</v>
      </c>
    </row>
    <row r="77" spans="1:38">
      <c r="A77" t="s">
        <v>119</v>
      </c>
      <c r="B77" s="35">
        <v>260.83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114.86</v>
      </c>
      <c r="N77">
        <v>271.64</v>
      </c>
      <c r="O77">
        <v>88.61</v>
      </c>
      <c r="P77">
        <v>1.78</v>
      </c>
      <c r="Q77">
        <v>10</v>
      </c>
      <c r="R77" s="94">
        <v>0</v>
      </c>
      <c r="S77" s="94">
        <v>0</v>
      </c>
      <c r="T77" s="94">
        <v>0</v>
      </c>
      <c r="U77">
        <v>2.2999999999999998</v>
      </c>
      <c r="V77">
        <v>0</v>
      </c>
      <c r="W77">
        <v>1.84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12</v>
      </c>
      <c r="AI77">
        <v>12</v>
      </c>
      <c r="AJ77">
        <v>28.26</v>
      </c>
      <c r="AK77">
        <v>0</v>
      </c>
      <c r="AL77">
        <v>0</v>
      </c>
    </row>
    <row r="78" spans="1:38">
      <c r="A78" t="s">
        <v>120</v>
      </c>
      <c r="B78" s="35">
        <v>260.83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114.86</v>
      </c>
      <c r="N78">
        <v>271.64</v>
      </c>
      <c r="O78">
        <v>88.61</v>
      </c>
      <c r="P78">
        <v>1.78</v>
      </c>
      <c r="Q78">
        <v>10.6</v>
      </c>
      <c r="R78" s="94">
        <v>0</v>
      </c>
      <c r="S78" s="94">
        <v>0</v>
      </c>
      <c r="T78" s="94">
        <v>0</v>
      </c>
      <c r="U78">
        <v>2.2999999999999998</v>
      </c>
      <c r="V78">
        <v>0</v>
      </c>
      <c r="W78">
        <v>1.84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12</v>
      </c>
      <c r="AI78">
        <v>12</v>
      </c>
      <c r="AJ78">
        <v>27.75</v>
      </c>
      <c r="AK78">
        <v>0</v>
      </c>
      <c r="AL78">
        <v>0</v>
      </c>
    </row>
    <row r="79" spans="1:38">
      <c r="A79" t="s">
        <v>121</v>
      </c>
      <c r="B79" s="35">
        <v>260.83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65.900000000000006</v>
      </c>
      <c r="N79">
        <v>271.64</v>
      </c>
      <c r="O79">
        <v>88.61</v>
      </c>
      <c r="P79">
        <v>1.62</v>
      </c>
      <c r="Q79">
        <v>17.61</v>
      </c>
      <c r="R79" s="94">
        <v>0</v>
      </c>
      <c r="S79" s="94">
        <v>0</v>
      </c>
      <c r="T79" s="94">
        <v>0</v>
      </c>
      <c r="U79">
        <v>2.2999999999999998</v>
      </c>
      <c r="V79">
        <v>0</v>
      </c>
      <c r="W79">
        <v>1.84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12</v>
      </c>
      <c r="AI79">
        <v>12</v>
      </c>
      <c r="AJ79">
        <v>27.75</v>
      </c>
      <c r="AK79">
        <v>0</v>
      </c>
      <c r="AL79">
        <v>0</v>
      </c>
    </row>
    <row r="80" spans="1:38">
      <c r="A80" t="s">
        <v>122</v>
      </c>
      <c r="B80" s="35">
        <v>260.83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65.900000000000006</v>
      </c>
      <c r="N80">
        <v>271.64</v>
      </c>
      <c r="O80">
        <v>88.61</v>
      </c>
      <c r="P80">
        <v>1.62</v>
      </c>
      <c r="Q80">
        <v>17.010000000000002</v>
      </c>
      <c r="R80" s="94">
        <v>0</v>
      </c>
      <c r="S80" s="94">
        <v>0</v>
      </c>
      <c r="T80" s="94">
        <v>0</v>
      </c>
      <c r="U80">
        <v>2.2999999999999998</v>
      </c>
      <c r="V80">
        <v>0</v>
      </c>
      <c r="W80">
        <v>1.84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12</v>
      </c>
      <c r="AI80">
        <v>12</v>
      </c>
      <c r="AJ80">
        <v>27.75</v>
      </c>
      <c r="AK80">
        <v>0</v>
      </c>
      <c r="AL80">
        <v>0</v>
      </c>
    </row>
    <row r="81" spans="1:38">
      <c r="A81" t="s">
        <v>123</v>
      </c>
      <c r="B81" s="35">
        <v>260.83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65.900000000000006</v>
      </c>
      <c r="N81">
        <v>271.64</v>
      </c>
      <c r="O81">
        <v>88.61</v>
      </c>
      <c r="P81">
        <v>1.62</v>
      </c>
      <c r="Q81">
        <v>16.41</v>
      </c>
      <c r="R81" s="94">
        <v>0</v>
      </c>
      <c r="S81" s="94">
        <v>0</v>
      </c>
      <c r="T81" s="94">
        <v>0</v>
      </c>
      <c r="U81">
        <v>2.2999999999999998</v>
      </c>
      <c r="V81">
        <v>0</v>
      </c>
      <c r="W81">
        <v>1.84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12</v>
      </c>
      <c r="AI81">
        <v>12</v>
      </c>
      <c r="AJ81">
        <v>27.75</v>
      </c>
      <c r="AK81">
        <v>0</v>
      </c>
      <c r="AL81">
        <v>0</v>
      </c>
    </row>
    <row r="82" spans="1:38">
      <c r="A82" t="s">
        <v>124</v>
      </c>
      <c r="B82" s="35">
        <v>260.83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65.900000000000006</v>
      </c>
      <c r="N82">
        <v>271.64</v>
      </c>
      <c r="O82">
        <v>88.61</v>
      </c>
      <c r="P82">
        <v>1.62</v>
      </c>
      <c r="Q82">
        <v>16.010000000000002</v>
      </c>
      <c r="R82" s="94">
        <v>0</v>
      </c>
      <c r="S82" s="94">
        <v>0</v>
      </c>
      <c r="T82" s="94">
        <v>0</v>
      </c>
      <c r="U82">
        <v>2.2999999999999998</v>
      </c>
      <c r="V82">
        <v>0</v>
      </c>
      <c r="W82">
        <v>1.84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12</v>
      </c>
      <c r="AI82">
        <v>12</v>
      </c>
      <c r="AJ82">
        <v>27.26</v>
      </c>
      <c r="AK82">
        <v>0</v>
      </c>
      <c r="AL82">
        <v>0</v>
      </c>
    </row>
    <row r="83" spans="1:38">
      <c r="A83" t="s">
        <v>125</v>
      </c>
      <c r="B83" s="35">
        <v>260.83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65.900000000000006</v>
      </c>
      <c r="N83">
        <v>271.64</v>
      </c>
      <c r="O83">
        <v>88.61</v>
      </c>
      <c r="P83">
        <v>1.39</v>
      </c>
      <c r="Q83">
        <v>15.61</v>
      </c>
      <c r="R83" s="94">
        <v>0</v>
      </c>
      <c r="S83" s="94">
        <v>0</v>
      </c>
      <c r="T83" s="94">
        <v>0</v>
      </c>
      <c r="U83">
        <v>2.14</v>
      </c>
      <c r="V83">
        <v>0</v>
      </c>
      <c r="W83">
        <v>1.84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12.67</v>
      </c>
      <c r="AI83">
        <v>12.66</v>
      </c>
      <c r="AJ83">
        <v>27.26</v>
      </c>
      <c r="AK83">
        <v>0</v>
      </c>
      <c r="AL83">
        <v>0</v>
      </c>
    </row>
    <row r="84" spans="1:38">
      <c r="A84" t="s">
        <v>126</v>
      </c>
      <c r="B84" s="35">
        <v>260.83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65.900000000000006</v>
      </c>
      <c r="N84">
        <v>271.64</v>
      </c>
      <c r="O84">
        <v>88.61</v>
      </c>
      <c r="P84">
        <v>1.39</v>
      </c>
      <c r="Q84">
        <v>15.61</v>
      </c>
      <c r="R84" s="94">
        <v>0</v>
      </c>
      <c r="S84" s="94">
        <v>0</v>
      </c>
      <c r="T84" s="94">
        <v>0</v>
      </c>
      <c r="U84">
        <v>2.14</v>
      </c>
      <c r="V84">
        <v>0</v>
      </c>
      <c r="W84">
        <v>1.84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12.67</v>
      </c>
      <c r="AI84">
        <v>12.66</v>
      </c>
      <c r="AJ84">
        <v>27.26</v>
      </c>
      <c r="AK84">
        <v>0</v>
      </c>
      <c r="AL84">
        <v>0</v>
      </c>
    </row>
    <row r="85" spans="1:38">
      <c r="A85" t="s">
        <v>127</v>
      </c>
      <c r="B85" s="35">
        <v>226.32</v>
      </c>
      <c r="C85" s="35">
        <v>76.17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70.040000000000006</v>
      </c>
      <c r="N85">
        <v>271.64</v>
      </c>
      <c r="O85">
        <v>52.84</v>
      </c>
      <c r="P85">
        <v>1.39</v>
      </c>
      <c r="Q85">
        <v>15.01</v>
      </c>
      <c r="R85" s="94">
        <v>0</v>
      </c>
      <c r="S85" s="94">
        <v>0</v>
      </c>
      <c r="T85" s="94">
        <v>0</v>
      </c>
      <c r="U85">
        <v>2.14</v>
      </c>
      <c r="V85">
        <v>0</v>
      </c>
      <c r="W85">
        <v>1.84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12.67</v>
      </c>
      <c r="AI85">
        <v>12.66</v>
      </c>
      <c r="AJ85">
        <v>27.26</v>
      </c>
      <c r="AK85">
        <v>0</v>
      </c>
      <c r="AL85">
        <v>0</v>
      </c>
    </row>
    <row r="86" spans="1:38">
      <c r="A86" t="s">
        <v>128</v>
      </c>
      <c r="B86" s="35">
        <v>226.32</v>
      </c>
      <c r="C86" s="35">
        <v>76.17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70.040000000000006</v>
      </c>
      <c r="N86">
        <v>271.64</v>
      </c>
      <c r="O86">
        <v>46.11</v>
      </c>
      <c r="P86">
        <v>1.39</v>
      </c>
      <c r="Q86">
        <v>14.21</v>
      </c>
      <c r="R86" s="94">
        <v>0</v>
      </c>
      <c r="S86" s="94">
        <v>0</v>
      </c>
      <c r="T86" s="94">
        <v>0</v>
      </c>
      <c r="U86">
        <v>2.14</v>
      </c>
      <c r="V86">
        <v>0</v>
      </c>
      <c r="W86">
        <v>1.84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12.67</v>
      </c>
      <c r="AI86">
        <v>12.66</v>
      </c>
      <c r="AJ86">
        <v>27.26</v>
      </c>
      <c r="AK86">
        <v>0</v>
      </c>
      <c r="AL86">
        <v>0</v>
      </c>
    </row>
    <row r="87" spans="1:38">
      <c r="A87" t="s">
        <v>129</v>
      </c>
      <c r="B87" s="35">
        <v>170.66</v>
      </c>
      <c r="C87" s="35">
        <v>57.35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70.040000000000006</v>
      </c>
      <c r="N87">
        <v>271.64</v>
      </c>
      <c r="O87">
        <v>46.11</v>
      </c>
      <c r="P87">
        <v>1.39</v>
      </c>
      <c r="Q87">
        <v>13.21</v>
      </c>
      <c r="R87" s="94">
        <v>0</v>
      </c>
      <c r="S87" s="94">
        <v>0</v>
      </c>
      <c r="T87" s="94">
        <v>0</v>
      </c>
      <c r="U87">
        <v>1.99</v>
      </c>
      <c r="V87">
        <v>0</v>
      </c>
      <c r="W87">
        <v>1.84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12.33</v>
      </c>
      <c r="AI87">
        <v>12.34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170.66</v>
      </c>
      <c r="C88" s="35">
        <v>57.35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271.64</v>
      </c>
      <c r="O88">
        <v>46.11</v>
      </c>
      <c r="P88">
        <v>1.39</v>
      </c>
      <c r="Q88">
        <v>12.41</v>
      </c>
      <c r="R88" s="94">
        <v>0</v>
      </c>
      <c r="S88" s="94">
        <v>0</v>
      </c>
      <c r="T88" s="94">
        <v>0</v>
      </c>
      <c r="U88">
        <v>1.99</v>
      </c>
      <c r="V88">
        <v>0</v>
      </c>
      <c r="W88">
        <v>1.84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12.33</v>
      </c>
      <c r="AI88">
        <v>12.34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170.66</v>
      </c>
      <c r="C89" s="35">
        <v>57.35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271.64</v>
      </c>
      <c r="O89">
        <v>46.11</v>
      </c>
      <c r="P89">
        <v>1.39</v>
      </c>
      <c r="Q89">
        <v>12.21</v>
      </c>
      <c r="R89" s="94">
        <v>0</v>
      </c>
      <c r="S89" s="94">
        <v>0</v>
      </c>
      <c r="T89" s="94">
        <v>0</v>
      </c>
      <c r="U89">
        <v>1.99</v>
      </c>
      <c r="V89">
        <v>0</v>
      </c>
      <c r="W89">
        <v>1.84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12.33</v>
      </c>
      <c r="AI89">
        <v>12.34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170.66</v>
      </c>
      <c r="C90" s="35">
        <v>57.35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271.64</v>
      </c>
      <c r="O90">
        <v>46.11</v>
      </c>
      <c r="P90">
        <v>1.39</v>
      </c>
      <c r="Q90">
        <v>12.21</v>
      </c>
      <c r="R90" s="94">
        <v>0</v>
      </c>
      <c r="S90" s="94">
        <v>0</v>
      </c>
      <c r="T90" s="94">
        <v>0</v>
      </c>
      <c r="U90">
        <v>1.99</v>
      </c>
      <c r="V90">
        <v>0</v>
      </c>
      <c r="W90">
        <v>1.84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12.33</v>
      </c>
      <c r="AI90">
        <v>12.34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170.66</v>
      </c>
      <c r="C91" s="35">
        <v>57.35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271.64</v>
      </c>
      <c r="O91">
        <v>46.11</v>
      </c>
      <c r="P91">
        <v>1.39</v>
      </c>
      <c r="Q91">
        <v>12.61</v>
      </c>
      <c r="R91" s="94">
        <v>0</v>
      </c>
      <c r="S91" s="94">
        <v>0</v>
      </c>
      <c r="T91" s="94">
        <v>0</v>
      </c>
      <c r="U91">
        <v>1.91</v>
      </c>
      <c r="V91">
        <v>0</v>
      </c>
      <c r="W91">
        <v>1.84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12.33</v>
      </c>
      <c r="AI91">
        <v>12.34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170.66</v>
      </c>
      <c r="C92" s="35">
        <v>57.35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271.64</v>
      </c>
      <c r="O92">
        <v>46.11</v>
      </c>
      <c r="P92">
        <v>1.39</v>
      </c>
      <c r="Q92">
        <v>12.81</v>
      </c>
      <c r="R92" s="94">
        <v>0</v>
      </c>
      <c r="S92" s="94">
        <v>0</v>
      </c>
      <c r="T92" s="94">
        <v>0</v>
      </c>
      <c r="U92">
        <v>1.91</v>
      </c>
      <c r="V92">
        <v>0</v>
      </c>
      <c r="W92">
        <v>1.84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12.33</v>
      </c>
      <c r="AI92">
        <v>12.34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170.66</v>
      </c>
      <c r="C93" s="35">
        <v>57.35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249.78</v>
      </c>
      <c r="O93">
        <v>46.11</v>
      </c>
      <c r="P93">
        <v>1.39</v>
      </c>
      <c r="Q93">
        <v>20.61</v>
      </c>
      <c r="R93" s="94">
        <v>0</v>
      </c>
      <c r="S93" s="94">
        <v>0</v>
      </c>
      <c r="T93" s="94">
        <v>0</v>
      </c>
      <c r="U93">
        <v>1.91</v>
      </c>
      <c r="V93">
        <v>0</v>
      </c>
      <c r="W93">
        <v>1.84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12.33</v>
      </c>
      <c r="AI93">
        <v>12.34</v>
      </c>
      <c r="AJ93">
        <v>28.26</v>
      </c>
      <c r="AK93">
        <v>0</v>
      </c>
      <c r="AL93">
        <v>0</v>
      </c>
    </row>
    <row r="94" spans="1:38">
      <c r="A94" t="s">
        <v>136</v>
      </c>
      <c r="B94" s="35">
        <v>170.66</v>
      </c>
      <c r="C94" s="35">
        <v>57.35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211.35</v>
      </c>
      <c r="O94">
        <v>46.11</v>
      </c>
      <c r="P94">
        <v>1.39</v>
      </c>
      <c r="Q94">
        <v>20.010000000000002</v>
      </c>
      <c r="R94" s="94">
        <v>0</v>
      </c>
      <c r="S94" s="94">
        <v>0</v>
      </c>
      <c r="T94" s="94">
        <v>0</v>
      </c>
      <c r="U94">
        <v>1.91</v>
      </c>
      <c r="V94">
        <v>0</v>
      </c>
      <c r="W94">
        <v>1.84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12.33</v>
      </c>
      <c r="AI94">
        <v>12.34</v>
      </c>
      <c r="AJ94">
        <v>28.26</v>
      </c>
      <c r="AK94">
        <v>0</v>
      </c>
      <c r="AL94">
        <v>0</v>
      </c>
    </row>
    <row r="95" spans="1:38">
      <c r="A95" t="s">
        <v>137</v>
      </c>
      <c r="B95" s="35">
        <v>170.66</v>
      </c>
      <c r="C95" s="35">
        <v>57.35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192.14</v>
      </c>
      <c r="O95">
        <v>46.11</v>
      </c>
      <c r="P95">
        <v>1.39</v>
      </c>
      <c r="Q95">
        <v>19.61</v>
      </c>
      <c r="R95" s="94">
        <v>0</v>
      </c>
      <c r="S95" s="94">
        <v>0</v>
      </c>
      <c r="T95" s="94">
        <v>0</v>
      </c>
      <c r="U95">
        <v>1.91</v>
      </c>
      <c r="V95">
        <v>0</v>
      </c>
      <c r="W95">
        <v>1.84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12.33</v>
      </c>
      <c r="AI95">
        <v>12.34</v>
      </c>
      <c r="AJ95">
        <v>28.26</v>
      </c>
      <c r="AK95">
        <v>0</v>
      </c>
      <c r="AL95">
        <v>0</v>
      </c>
    </row>
    <row r="96" spans="1:38">
      <c r="A96" t="s">
        <v>138</v>
      </c>
      <c r="B96" s="35">
        <v>170.66</v>
      </c>
      <c r="C96" s="35">
        <v>57.35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192.14</v>
      </c>
      <c r="O96">
        <v>46.11</v>
      </c>
      <c r="P96">
        <v>1.39</v>
      </c>
      <c r="Q96">
        <v>18.61</v>
      </c>
      <c r="R96" s="94">
        <v>0</v>
      </c>
      <c r="S96" s="94">
        <v>0</v>
      </c>
      <c r="T96" s="94">
        <v>0</v>
      </c>
      <c r="U96">
        <v>1.91</v>
      </c>
      <c r="V96">
        <v>0</v>
      </c>
      <c r="W96">
        <v>1.84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12.33</v>
      </c>
      <c r="AI96">
        <v>12.34</v>
      </c>
      <c r="AJ96">
        <v>28.26</v>
      </c>
      <c r="AK96">
        <v>0</v>
      </c>
      <c r="AL96">
        <v>0</v>
      </c>
    </row>
    <row r="97" spans="1:50">
      <c r="A97" t="s">
        <v>139</v>
      </c>
      <c r="B97" s="35">
        <v>170.66</v>
      </c>
      <c r="C97" s="35">
        <v>57.35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192.14</v>
      </c>
      <c r="O97">
        <v>46.11</v>
      </c>
      <c r="P97">
        <v>1.39</v>
      </c>
      <c r="Q97">
        <v>18.010000000000002</v>
      </c>
      <c r="R97" s="94">
        <v>0</v>
      </c>
      <c r="S97" s="94">
        <v>0</v>
      </c>
      <c r="T97" s="94">
        <v>0</v>
      </c>
      <c r="U97">
        <v>1.91</v>
      </c>
      <c r="V97">
        <v>0</v>
      </c>
      <c r="W97">
        <v>1.84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12.33</v>
      </c>
      <c r="AI97">
        <v>12.34</v>
      </c>
      <c r="AJ97">
        <v>28.26</v>
      </c>
      <c r="AK97">
        <v>0</v>
      </c>
      <c r="AL97">
        <v>0</v>
      </c>
    </row>
    <row r="98" spans="1:50">
      <c r="A98" t="s">
        <v>140</v>
      </c>
      <c r="B98" s="35">
        <v>170.66</v>
      </c>
      <c r="C98" s="35">
        <v>57.35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192.14</v>
      </c>
      <c r="O98">
        <v>46.11</v>
      </c>
      <c r="P98">
        <v>1.39</v>
      </c>
      <c r="Q98">
        <v>17.809999999999999</v>
      </c>
      <c r="R98" s="94">
        <v>0</v>
      </c>
      <c r="S98" s="94">
        <v>0</v>
      </c>
      <c r="T98" s="94">
        <v>0</v>
      </c>
      <c r="U98">
        <v>1.91</v>
      </c>
      <c r="V98">
        <v>0</v>
      </c>
      <c r="W98">
        <v>1.84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12.33</v>
      </c>
      <c r="AI98">
        <v>12.34</v>
      </c>
      <c r="AJ98">
        <v>28.26</v>
      </c>
      <c r="AK98">
        <v>0</v>
      </c>
      <c r="AL98">
        <v>0</v>
      </c>
    </row>
    <row r="99" spans="1:50">
      <c r="A99" t="s">
        <v>141</v>
      </c>
      <c r="B99" s="35">
        <f>SUM(B3:B98)/4000</f>
        <v>4.3614224999999971</v>
      </c>
      <c r="C99" s="35">
        <f t="shared" ref="C99:P99" si="2">SUM(C3:C98)/4000</f>
        <v>1.5188624999999998</v>
      </c>
      <c r="D99" s="94">
        <f t="shared" ref="D99" si="3">SUM(D3:D98)/4000</f>
        <v>0.98975250000000015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8.151499999999999E-2</v>
      </c>
      <c r="K99" s="38">
        <f t="shared" si="2"/>
        <v>8.151499999999999E-2</v>
      </c>
      <c r="L99" s="38">
        <f t="shared" si="2"/>
        <v>8.3559999999999995E-2</v>
      </c>
      <c r="M99">
        <f t="shared" si="2"/>
        <v>1.7522424999999979</v>
      </c>
      <c r="N99">
        <f t="shared" si="2"/>
        <v>5.371119999999995</v>
      </c>
      <c r="O99">
        <f t="shared" si="2"/>
        <v>1.3904999999999992</v>
      </c>
      <c r="P99">
        <f t="shared" si="2"/>
        <v>3.4169999999999978E-2</v>
      </c>
      <c r="Q99">
        <f t="shared" ref="Q99:AF99" si="5">SUM(Q3:Q98)/4000</f>
        <v>0.39381999999999978</v>
      </c>
      <c r="R99" s="94">
        <f t="shared" si="5"/>
        <v>0.34081499999999998</v>
      </c>
      <c r="S99" s="94">
        <f t="shared" si="5"/>
        <v>0.33356750000000002</v>
      </c>
      <c r="T99" s="94">
        <f t="shared" si="5"/>
        <v>0.31536999999999998</v>
      </c>
      <c r="U99">
        <f t="shared" si="5"/>
        <v>4.4805000000000018E-2</v>
      </c>
      <c r="V99">
        <f t="shared" si="5"/>
        <v>0.74209999999999965</v>
      </c>
      <c r="W99">
        <f t="shared" si="5"/>
        <v>4.4935000000000037E-2</v>
      </c>
      <c r="X99">
        <f t="shared" si="5"/>
        <v>0.48661000000000015</v>
      </c>
      <c r="Y99">
        <f t="shared" si="5"/>
        <v>0.16223999999999991</v>
      </c>
      <c r="Z99">
        <f t="shared" si="5"/>
        <v>0.16232499999999991</v>
      </c>
      <c r="AA99">
        <f t="shared" si="5"/>
        <v>1.5516075</v>
      </c>
      <c r="AB99">
        <f t="shared" si="5"/>
        <v>0.31030999999999992</v>
      </c>
      <c r="AC99">
        <f t="shared" si="5"/>
        <v>0.60599999999999998</v>
      </c>
      <c r="AD99">
        <f t="shared" si="5"/>
        <v>0.27200000000000002</v>
      </c>
      <c r="AE99">
        <f t="shared" si="5"/>
        <v>0.54700000000000004</v>
      </c>
      <c r="AF99">
        <f t="shared" si="5"/>
        <v>0.27274999999999999</v>
      </c>
      <c r="AG99">
        <f t="shared" ref="AG99:AM99" si="6">SUM(AG3:AG98)/4000</f>
        <v>0.15984000000000007</v>
      </c>
      <c r="AH99">
        <f t="shared" si="6"/>
        <v>0.31490749999999978</v>
      </c>
      <c r="AI99">
        <f t="shared" si="6"/>
        <v>0.31493499999999974</v>
      </c>
      <c r="AJ99">
        <f t="shared" si="6"/>
        <v>0.56125500000000017</v>
      </c>
      <c r="AK99">
        <f t="shared" si="6"/>
        <v>1.155</v>
      </c>
      <c r="AL99">
        <f t="shared" si="6"/>
        <v>0.49199999999999999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45614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366.99</v>
      </c>
      <c r="L3">
        <v>9.0696153519932139</v>
      </c>
      <c r="M3">
        <v>61.26</v>
      </c>
      <c r="N3">
        <v>50.11</v>
      </c>
      <c r="O3">
        <v>70.77000000000001</v>
      </c>
      <c r="P3">
        <v>26.38</v>
      </c>
      <c r="Q3">
        <v>8.675830531271016</v>
      </c>
      <c r="R3">
        <v>9.3046060254924701</v>
      </c>
      <c r="S3">
        <v>11.135932835820897</v>
      </c>
      <c r="T3">
        <v>0</v>
      </c>
      <c r="U3">
        <v>58.65148315800122</v>
      </c>
      <c r="V3">
        <v>8.7858455392809578</v>
      </c>
      <c r="W3">
        <v>18.699968000000002</v>
      </c>
      <c r="X3">
        <v>41.715063122117023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5.9061054766734289</v>
      </c>
      <c r="AG3">
        <v>28.234036</v>
      </c>
      <c r="AH3">
        <v>0</v>
      </c>
      <c r="AI3">
        <v>0</v>
      </c>
      <c r="AJ3">
        <v>0</v>
      </c>
      <c r="AK3">
        <v>22.221328605200952</v>
      </c>
      <c r="AL3">
        <v>1.6711325301204818</v>
      </c>
      <c r="AM3">
        <v>0</v>
      </c>
      <c r="AN3">
        <v>0</v>
      </c>
      <c r="AO3">
        <v>0</v>
      </c>
      <c r="AP3">
        <v>1.6250400000000003</v>
      </c>
      <c r="AQ3">
        <v>0</v>
      </c>
      <c r="AR3">
        <v>0.6983614130434781</v>
      </c>
      <c r="AS3">
        <v>7.9449687778768965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816.80205468710415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337.21</v>
      </c>
      <c r="L4">
        <v>9.0696153519932139</v>
      </c>
      <c r="M4">
        <v>61.26</v>
      </c>
      <c r="N4">
        <v>50.11</v>
      </c>
      <c r="O4">
        <v>70.77000000000001</v>
      </c>
      <c r="P4">
        <v>26.517782052354267</v>
      </c>
      <c r="Q4">
        <v>8.675830531271016</v>
      </c>
      <c r="R4">
        <v>8.9500000000000011</v>
      </c>
      <c r="S4">
        <v>11.135932835820897</v>
      </c>
      <c r="T4">
        <v>0</v>
      </c>
      <c r="U4">
        <v>58.671483213671756</v>
      </c>
      <c r="V4">
        <v>8.7858455392809578</v>
      </c>
      <c r="W4">
        <v>18.699968000000002</v>
      </c>
      <c r="X4">
        <v>41.715063122117023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5.9061054766734289</v>
      </c>
      <c r="AG4">
        <v>28.234036</v>
      </c>
      <c r="AH4">
        <v>0</v>
      </c>
      <c r="AI4">
        <v>0</v>
      </c>
      <c r="AJ4">
        <v>0</v>
      </c>
      <c r="AK4">
        <v>22.221328605200952</v>
      </c>
      <c r="AL4">
        <v>1.6711325301204818</v>
      </c>
      <c r="AM4">
        <v>0</v>
      </c>
      <c r="AN4">
        <v>0</v>
      </c>
      <c r="AO4">
        <v>0</v>
      </c>
      <c r="AP4">
        <v>1.6250400000000003</v>
      </c>
      <c r="AQ4">
        <v>0</v>
      </c>
      <c r="AR4">
        <v>0.6983614130434781</v>
      </c>
      <c r="AS4">
        <v>7.9449687778768965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786.82523076963651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336.24</v>
      </c>
      <c r="L5">
        <v>9.0696153519932139</v>
      </c>
      <c r="M5">
        <v>61.26</v>
      </c>
      <c r="N5">
        <v>50.11</v>
      </c>
      <c r="O5">
        <v>70.77000000000001</v>
      </c>
      <c r="P5">
        <v>26.517834218048183</v>
      </c>
      <c r="Q5">
        <v>8.675830531271016</v>
      </c>
      <c r="R5">
        <v>8.9500000000000011</v>
      </c>
      <c r="S5">
        <v>11.135932835820897</v>
      </c>
      <c r="T5">
        <v>0</v>
      </c>
      <c r="U5">
        <v>58.671483213671756</v>
      </c>
      <c r="V5">
        <v>8.7858455392809578</v>
      </c>
      <c r="W5">
        <v>18.699968000000002</v>
      </c>
      <c r="X5">
        <v>41.715063122117023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5.9061054766734289</v>
      </c>
      <c r="AG5">
        <v>28.234036</v>
      </c>
      <c r="AH5">
        <v>0</v>
      </c>
      <c r="AI5">
        <v>0</v>
      </c>
      <c r="AJ5">
        <v>0</v>
      </c>
      <c r="AK5">
        <v>22.221328605200952</v>
      </c>
      <c r="AL5">
        <v>1.6711325301204818</v>
      </c>
      <c r="AM5">
        <v>0</v>
      </c>
      <c r="AN5">
        <v>0</v>
      </c>
      <c r="AO5">
        <v>0</v>
      </c>
      <c r="AP5">
        <v>4.3261200000000004</v>
      </c>
      <c r="AQ5">
        <v>0</v>
      </c>
      <c r="AR5">
        <v>0.6983614130434781</v>
      </c>
      <c r="AS5">
        <v>7.9449687778768965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788.5563629353303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323.76</v>
      </c>
      <c r="L6">
        <v>9.0696153519932139</v>
      </c>
      <c r="M6">
        <v>61.26</v>
      </c>
      <c r="N6">
        <v>50.11</v>
      </c>
      <c r="O6">
        <v>70.77000000000001</v>
      </c>
      <c r="P6">
        <v>26.517834218048183</v>
      </c>
      <c r="Q6">
        <v>8.675830531271016</v>
      </c>
      <c r="R6">
        <v>8.9500000000000011</v>
      </c>
      <c r="S6">
        <v>11.135932835820897</v>
      </c>
      <c r="T6">
        <v>0</v>
      </c>
      <c r="U6">
        <v>58.671483213671756</v>
      </c>
      <c r="V6">
        <v>8.7858455392809578</v>
      </c>
      <c r="W6">
        <v>18.699968000000002</v>
      </c>
      <c r="X6">
        <v>41.715063122117023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5.9061054766734289</v>
      </c>
      <c r="AG6">
        <v>28.234036</v>
      </c>
      <c r="AH6">
        <v>0</v>
      </c>
      <c r="AI6">
        <v>0</v>
      </c>
      <c r="AJ6">
        <v>0</v>
      </c>
      <c r="AK6">
        <v>22.221328605200952</v>
      </c>
      <c r="AL6">
        <v>1.6711325301204818</v>
      </c>
      <c r="AM6">
        <v>0</v>
      </c>
      <c r="AN6">
        <v>0</v>
      </c>
      <c r="AO6">
        <v>0</v>
      </c>
      <c r="AP6">
        <v>4.3261200000000004</v>
      </c>
      <c r="AQ6">
        <v>0</v>
      </c>
      <c r="AR6">
        <v>0.6983614130434781</v>
      </c>
      <c r="AS6">
        <v>7.9449687778768965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776.07636293533028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305.5</v>
      </c>
      <c r="L7">
        <v>9.0696153519932139</v>
      </c>
      <c r="M7">
        <v>61.26</v>
      </c>
      <c r="N7">
        <v>50.11</v>
      </c>
      <c r="O7">
        <v>70.77000000000001</v>
      </c>
      <c r="P7">
        <v>26.517834218048183</v>
      </c>
      <c r="Q7">
        <v>8.675830531271016</v>
      </c>
      <c r="R7">
        <v>8.9500000000000011</v>
      </c>
      <c r="S7">
        <v>11.135932835820897</v>
      </c>
      <c r="T7">
        <v>0</v>
      </c>
      <c r="U7">
        <v>58.671483213671756</v>
      </c>
      <c r="V7">
        <v>8.7858455392809578</v>
      </c>
      <c r="W7">
        <v>18.699968000000002</v>
      </c>
      <c r="X7">
        <v>41.715063122117023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5.9061054766734289</v>
      </c>
      <c r="AG7">
        <v>28.234036</v>
      </c>
      <c r="AH7">
        <v>0</v>
      </c>
      <c r="AI7">
        <v>0</v>
      </c>
      <c r="AJ7">
        <v>0</v>
      </c>
      <c r="AK7">
        <v>22.221328605200952</v>
      </c>
      <c r="AL7">
        <v>1.6711325301204818</v>
      </c>
      <c r="AM7">
        <v>0</v>
      </c>
      <c r="AN7">
        <v>0</v>
      </c>
      <c r="AO7">
        <v>0</v>
      </c>
      <c r="AP7">
        <v>1.6250400000000003</v>
      </c>
      <c r="AQ7">
        <v>0</v>
      </c>
      <c r="AR7">
        <v>0.6983614130434781</v>
      </c>
      <c r="AS7">
        <v>7.9449687778768965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755.11528293533036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293.96999999999997</v>
      </c>
      <c r="L8">
        <v>9.0696153519932139</v>
      </c>
      <c r="M8">
        <v>61.26</v>
      </c>
      <c r="N8">
        <v>50.11</v>
      </c>
      <c r="O8">
        <v>70.77000000000001</v>
      </c>
      <c r="P8">
        <v>26.517834218048183</v>
      </c>
      <c r="Q8">
        <v>8.675830531271016</v>
      </c>
      <c r="R8">
        <v>8.9500000000000011</v>
      </c>
      <c r="S8">
        <v>11.135932835820897</v>
      </c>
      <c r="T8">
        <v>0</v>
      </c>
      <c r="U8">
        <v>58.671483213671756</v>
      </c>
      <c r="V8">
        <v>8.7858455392809578</v>
      </c>
      <c r="W8">
        <v>18.699968000000002</v>
      </c>
      <c r="X8">
        <v>41.715063122117023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5.9061054766734289</v>
      </c>
      <c r="AG8">
        <v>28.234036</v>
      </c>
      <c r="AH8">
        <v>0</v>
      </c>
      <c r="AI8">
        <v>0</v>
      </c>
      <c r="AJ8">
        <v>0</v>
      </c>
      <c r="AK8">
        <v>22.221328605200952</v>
      </c>
      <c r="AL8">
        <v>1.6711325301204818</v>
      </c>
      <c r="AM8">
        <v>0</v>
      </c>
      <c r="AN8">
        <v>0</v>
      </c>
      <c r="AO8">
        <v>0</v>
      </c>
      <c r="AP8">
        <v>1.6250400000000003</v>
      </c>
      <c r="AQ8">
        <v>0</v>
      </c>
      <c r="AR8">
        <v>0.6983614130434781</v>
      </c>
      <c r="AS8">
        <v>7.9449687778768965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743.58528293533038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301.6524181265238</v>
      </c>
      <c r="L9">
        <v>9.0696153519932139</v>
      </c>
      <c r="M9">
        <v>61.26</v>
      </c>
      <c r="N9">
        <v>50.11</v>
      </c>
      <c r="O9">
        <v>70.77000000000001</v>
      </c>
      <c r="P9">
        <v>26.517834218048183</v>
      </c>
      <c r="Q9">
        <v>8.675830531271016</v>
      </c>
      <c r="R9">
        <v>8.9500000000000011</v>
      </c>
      <c r="S9">
        <v>11.135932835820897</v>
      </c>
      <c r="T9">
        <v>0</v>
      </c>
      <c r="U9">
        <v>58.671483213671756</v>
      </c>
      <c r="V9">
        <v>8.7858455392809578</v>
      </c>
      <c r="W9">
        <v>18.699968000000002</v>
      </c>
      <c r="X9">
        <v>41.715063122117023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5.9061054766734289</v>
      </c>
      <c r="AG9">
        <v>28.234036</v>
      </c>
      <c r="AH9">
        <v>0</v>
      </c>
      <c r="AI9">
        <v>0</v>
      </c>
      <c r="AJ9">
        <v>0</v>
      </c>
      <c r="AK9">
        <v>22.221328605200952</v>
      </c>
      <c r="AL9">
        <v>1.6711325301204818</v>
      </c>
      <c r="AM9">
        <v>0</v>
      </c>
      <c r="AN9">
        <v>0</v>
      </c>
      <c r="AO9">
        <v>0</v>
      </c>
      <c r="AP9">
        <v>1.6250400000000003</v>
      </c>
      <c r="AQ9">
        <v>0</v>
      </c>
      <c r="AR9">
        <v>0.6983614130434781</v>
      </c>
      <c r="AS9">
        <v>7.9449687778768965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751.26770106185415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301.6524181265238</v>
      </c>
      <c r="L10">
        <v>9.0696153519932139</v>
      </c>
      <c r="M10">
        <v>61.26</v>
      </c>
      <c r="N10">
        <v>50.11</v>
      </c>
      <c r="O10">
        <v>70.77000000000001</v>
      </c>
      <c r="P10">
        <v>26.517834218048183</v>
      </c>
      <c r="Q10">
        <v>8.675830531271016</v>
      </c>
      <c r="R10">
        <v>8.9500000000000011</v>
      </c>
      <c r="S10">
        <v>11.135932835820897</v>
      </c>
      <c r="T10">
        <v>0</v>
      </c>
      <c r="U10">
        <v>58.671483213671756</v>
      </c>
      <c r="V10">
        <v>8.7858455392809578</v>
      </c>
      <c r="W10">
        <v>18.699968000000002</v>
      </c>
      <c r="X10">
        <v>41.715063122117023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5.9061054766734289</v>
      </c>
      <c r="AG10">
        <v>28.234036</v>
      </c>
      <c r="AH10">
        <v>0</v>
      </c>
      <c r="AI10">
        <v>0</v>
      </c>
      <c r="AJ10">
        <v>0</v>
      </c>
      <c r="AK10">
        <v>22.221328605200952</v>
      </c>
      <c r="AL10">
        <v>1.6711325301204818</v>
      </c>
      <c r="AM10">
        <v>0</v>
      </c>
      <c r="AN10">
        <v>0</v>
      </c>
      <c r="AO10">
        <v>0</v>
      </c>
      <c r="AP10">
        <v>1.6250400000000003</v>
      </c>
      <c r="AQ10">
        <v>0</v>
      </c>
      <c r="AR10">
        <v>0.6983614130434781</v>
      </c>
      <c r="AS10">
        <v>7.9449687778768965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751.26770106185415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307.42</v>
      </c>
      <c r="L11">
        <v>4.9997842316489018</v>
      </c>
      <c r="M11">
        <v>61.26</v>
      </c>
      <c r="N11">
        <v>50.11</v>
      </c>
      <c r="O11">
        <v>70.77000000000001</v>
      </c>
      <c r="P11">
        <v>26.517708459345027</v>
      </c>
      <c r="Q11">
        <v>5.0299999999999994</v>
      </c>
      <c r="R11">
        <v>5</v>
      </c>
      <c r="S11">
        <v>6.22</v>
      </c>
      <c r="T11">
        <v>0</v>
      </c>
      <c r="U11">
        <v>58.671483213671756</v>
      </c>
      <c r="V11">
        <v>8.7858455392809578</v>
      </c>
      <c r="W11">
        <v>18.699968000000002</v>
      </c>
      <c r="X11">
        <v>41.715063122117023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5.9061054766734289</v>
      </c>
      <c r="AG11">
        <v>28.234036</v>
      </c>
      <c r="AH11">
        <v>0</v>
      </c>
      <c r="AI11">
        <v>0</v>
      </c>
      <c r="AJ11">
        <v>0</v>
      </c>
      <c r="AK11">
        <v>22.221328605200952</v>
      </c>
      <c r="AL11">
        <v>9.9969535283993096</v>
      </c>
      <c r="AM11">
        <v>0</v>
      </c>
      <c r="AN11">
        <v>0</v>
      </c>
      <c r="AO11">
        <v>0</v>
      </c>
      <c r="AP11">
        <v>1.6250400000000003</v>
      </c>
      <c r="AQ11">
        <v>0</v>
      </c>
      <c r="AR11">
        <v>0.6983614130434781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742.76246427028286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307.42</v>
      </c>
      <c r="L12">
        <v>4.9997842316489018</v>
      </c>
      <c r="M12">
        <v>61.26</v>
      </c>
      <c r="N12">
        <v>50.11</v>
      </c>
      <c r="O12">
        <v>70.77000000000001</v>
      </c>
      <c r="P12">
        <v>26.512349760680735</v>
      </c>
      <c r="Q12">
        <v>5.0299999999999994</v>
      </c>
      <c r="R12">
        <v>5</v>
      </c>
      <c r="S12">
        <v>6.22</v>
      </c>
      <c r="T12">
        <v>0</v>
      </c>
      <c r="U12">
        <v>58.671483213671756</v>
      </c>
      <c r="V12">
        <v>8.7858455392809578</v>
      </c>
      <c r="W12">
        <v>18.699968000000002</v>
      </c>
      <c r="X12">
        <v>41.715063122117023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5.9061054766734289</v>
      </c>
      <c r="AG12">
        <v>28.234036</v>
      </c>
      <c r="AH12">
        <v>0</v>
      </c>
      <c r="AI12">
        <v>0</v>
      </c>
      <c r="AJ12">
        <v>0</v>
      </c>
      <c r="AK12">
        <v>22.221328605200952</v>
      </c>
      <c r="AL12">
        <v>49.969846815834764</v>
      </c>
      <c r="AM12">
        <v>0</v>
      </c>
      <c r="AN12">
        <v>0</v>
      </c>
      <c r="AO12">
        <v>0</v>
      </c>
      <c r="AP12">
        <v>1.6250400000000003</v>
      </c>
      <c r="AQ12">
        <v>0</v>
      </c>
      <c r="AR12">
        <v>0.6983614130434781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782.72999885905404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307.42999999999995</v>
      </c>
      <c r="L13">
        <v>4.9997842316489018</v>
      </c>
      <c r="M13">
        <v>61.26</v>
      </c>
      <c r="N13">
        <v>50.11</v>
      </c>
      <c r="O13">
        <v>70.77000000000001</v>
      </c>
      <c r="P13">
        <v>26.512349760680735</v>
      </c>
      <c r="Q13">
        <v>5.0299999999999994</v>
      </c>
      <c r="R13">
        <v>5</v>
      </c>
      <c r="S13">
        <v>6.22</v>
      </c>
      <c r="T13">
        <v>0</v>
      </c>
      <c r="U13">
        <v>58.671483213671756</v>
      </c>
      <c r="V13">
        <v>8.7858455392809578</v>
      </c>
      <c r="W13">
        <v>18.699968000000002</v>
      </c>
      <c r="X13">
        <v>41.715063122117023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5.9061054766734289</v>
      </c>
      <c r="AG13">
        <v>28.234036</v>
      </c>
      <c r="AH13">
        <v>0</v>
      </c>
      <c r="AI13">
        <v>0</v>
      </c>
      <c r="AJ13">
        <v>0</v>
      </c>
      <c r="AK13">
        <v>22.221328605200952</v>
      </c>
      <c r="AL13">
        <v>49.969846815834764</v>
      </c>
      <c r="AM13">
        <v>0</v>
      </c>
      <c r="AN13">
        <v>0</v>
      </c>
      <c r="AO13">
        <v>0</v>
      </c>
      <c r="AP13">
        <v>4.3261200000000004</v>
      </c>
      <c r="AQ13">
        <v>0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785.44107885905396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307.42999999999995</v>
      </c>
      <c r="L14">
        <v>4.9997842316489018</v>
      </c>
      <c r="M14">
        <v>61.26</v>
      </c>
      <c r="N14">
        <v>50.11</v>
      </c>
      <c r="O14">
        <v>70.77000000000001</v>
      </c>
      <c r="P14">
        <v>26.512349760680735</v>
      </c>
      <c r="Q14">
        <v>5.0299999999999994</v>
      </c>
      <c r="R14">
        <v>5</v>
      </c>
      <c r="S14">
        <v>6.22</v>
      </c>
      <c r="T14">
        <v>0</v>
      </c>
      <c r="U14">
        <v>58.671483213671756</v>
      </c>
      <c r="V14">
        <v>8.7858455392809578</v>
      </c>
      <c r="W14">
        <v>18.699968000000002</v>
      </c>
      <c r="X14">
        <v>41.715063122117023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5.9061054766734289</v>
      </c>
      <c r="AG14">
        <v>28.234036</v>
      </c>
      <c r="AH14">
        <v>0</v>
      </c>
      <c r="AI14">
        <v>0</v>
      </c>
      <c r="AJ14">
        <v>0</v>
      </c>
      <c r="AK14">
        <v>22.221328605200952</v>
      </c>
      <c r="AL14">
        <v>49.969846815834764</v>
      </c>
      <c r="AM14">
        <v>0</v>
      </c>
      <c r="AN14">
        <v>0</v>
      </c>
      <c r="AO14">
        <v>0</v>
      </c>
      <c r="AP14">
        <v>4.3261200000000004</v>
      </c>
      <c r="AQ14">
        <v>0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785.44107885905396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307.42999999999995</v>
      </c>
      <c r="L15">
        <v>4.9997842316489018</v>
      </c>
      <c r="M15">
        <v>61.26</v>
      </c>
      <c r="N15">
        <v>50.11</v>
      </c>
      <c r="O15">
        <v>70.77000000000001</v>
      </c>
      <c r="P15">
        <v>26.517500942329438</v>
      </c>
      <c r="Q15">
        <v>5.0299999999999994</v>
      </c>
      <c r="R15">
        <v>5</v>
      </c>
      <c r="S15">
        <v>6.22</v>
      </c>
      <c r="T15">
        <v>0</v>
      </c>
      <c r="U15">
        <v>58.671483213671756</v>
      </c>
      <c r="V15">
        <v>8.7858455392809578</v>
      </c>
      <c r="W15">
        <v>18.694185323383085</v>
      </c>
      <c r="X15">
        <v>41.71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5.9061054766734289</v>
      </c>
      <c r="AG15">
        <v>28.234036</v>
      </c>
      <c r="AH15">
        <v>0</v>
      </c>
      <c r="AI15">
        <v>0</v>
      </c>
      <c r="AJ15">
        <v>0</v>
      </c>
      <c r="AK15">
        <v>22.221328605200952</v>
      </c>
      <c r="AL15">
        <v>49.969846815834764</v>
      </c>
      <c r="AM15">
        <v>0</v>
      </c>
      <c r="AN15">
        <v>0</v>
      </c>
      <c r="AO15">
        <v>0</v>
      </c>
      <c r="AP15">
        <v>4.3261200000000004</v>
      </c>
      <c r="AQ15">
        <v>0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785.43538424196868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307.42999999999995</v>
      </c>
      <c r="L16">
        <v>4.9997842316489018</v>
      </c>
      <c r="M16">
        <v>61.26</v>
      </c>
      <c r="N16">
        <v>50.11</v>
      </c>
      <c r="O16">
        <v>70.77000000000001</v>
      </c>
      <c r="P16">
        <v>26.512349760680735</v>
      </c>
      <c r="Q16">
        <v>5.0299999999999994</v>
      </c>
      <c r="R16">
        <v>5</v>
      </c>
      <c r="S16">
        <v>6.22</v>
      </c>
      <c r="T16">
        <v>0</v>
      </c>
      <c r="U16">
        <v>58.671483213671756</v>
      </c>
      <c r="V16">
        <v>8.7858455392809578</v>
      </c>
      <c r="W16">
        <v>18.694185323383085</v>
      </c>
      <c r="X16">
        <v>41.71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5.9061054766734289</v>
      </c>
      <c r="AG16">
        <v>28.234036</v>
      </c>
      <c r="AH16">
        <v>0</v>
      </c>
      <c r="AI16">
        <v>0</v>
      </c>
      <c r="AJ16">
        <v>0</v>
      </c>
      <c r="AK16">
        <v>22.221328605200952</v>
      </c>
      <c r="AL16">
        <v>9.1613872633390692</v>
      </c>
      <c r="AM16">
        <v>0</v>
      </c>
      <c r="AN16">
        <v>0</v>
      </c>
      <c r="AO16">
        <v>0</v>
      </c>
      <c r="AP16">
        <v>1.88856</v>
      </c>
      <c r="AQ16">
        <v>0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742.18421350782432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307.42999999999995</v>
      </c>
      <c r="L17">
        <v>4.9997842316489018</v>
      </c>
      <c r="M17">
        <v>61.26</v>
      </c>
      <c r="N17">
        <v>50.11</v>
      </c>
      <c r="O17">
        <v>70.77000000000001</v>
      </c>
      <c r="P17">
        <v>26.512349760680735</v>
      </c>
      <c r="Q17">
        <v>5.0299999999999994</v>
      </c>
      <c r="R17">
        <v>5</v>
      </c>
      <c r="S17">
        <v>6.22</v>
      </c>
      <c r="T17">
        <v>0</v>
      </c>
      <c r="U17">
        <v>58.671483213671756</v>
      </c>
      <c r="V17">
        <v>8.7858455392809578</v>
      </c>
      <c r="W17">
        <v>18.694185323383085</v>
      </c>
      <c r="X17">
        <v>41.71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5.9061054766734289</v>
      </c>
      <c r="AG17">
        <v>28.234036</v>
      </c>
      <c r="AH17">
        <v>0</v>
      </c>
      <c r="AI17">
        <v>0</v>
      </c>
      <c r="AJ17">
        <v>0</v>
      </c>
      <c r="AK17">
        <v>22.221328605200952</v>
      </c>
      <c r="AL17">
        <v>1.6711325301204818</v>
      </c>
      <c r="AM17">
        <v>0</v>
      </c>
      <c r="AN17">
        <v>0</v>
      </c>
      <c r="AO17">
        <v>0</v>
      </c>
      <c r="AP17">
        <v>1.88856</v>
      </c>
      <c r="AQ17">
        <v>0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734.69395877460579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307.42999999999995</v>
      </c>
      <c r="L18">
        <v>4.9997842316489018</v>
      </c>
      <c r="M18">
        <v>61.26</v>
      </c>
      <c r="N18">
        <v>50.11</v>
      </c>
      <c r="O18">
        <v>70.77000000000001</v>
      </c>
      <c r="P18">
        <v>26.512349760680735</v>
      </c>
      <c r="Q18">
        <v>5.0299999999999994</v>
      </c>
      <c r="R18">
        <v>5</v>
      </c>
      <c r="S18">
        <v>6.22</v>
      </c>
      <c r="T18">
        <v>0</v>
      </c>
      <c r="U18">
        <v>58.671483213671756</v>
      </c>
      <c r="V18">
        <v>8.7858455392809578</v>
      </c>
      <c r="W18">
        <v>18.694185323383085</v>
      </c>
      <c r="X18">
        <v>41.71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5.9061054766734289</v>
      </c>
      <c r="AG18">
        <v>28.234036</v>
      </c>
      <c r="AH18">
        <v>0</v>
      </c>
      <c r="AI18">
        <v>0</v>
      </c>
      <c r="AJ18">
        <v>0</v>
      </c>
      <c r="AK18">
        <v>22.221328605200952</v>
      </c>
      <c r="AL18">
        <v>1.6711325301204818</v>
      </c>
      <c r="AM18">
        <v>0</v>
      </c>
      <c r="AN18">
        <v>0</v>
      </c>
      <c r="AO18">
        <v>0</v>
      </c>
      <c r="AP18">
        <v>1.88856</v>
      </c>
      <c r="AQ18">
        <v>0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734.69395877460579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307.42999999999995</v>
      </c>
      <c r="L19">
        <v>4.9997842316489018</v>
      </c>
      <c r="M19">
        <v>61.26</v>
      </c>
      <c r="N19">
        <v>50.11</v>
      </c>
      <c r="O19">
        <v>70.77000000000001</v>
      </c>
      <c r="P19">
        <v>26.512349760680735</v>
      </c>
      <c r="Q19">
        <v>5.0299999999999994</v>
      </c>
      <c r="R19">
        <v>5</v>
      </c>
      <c r="S19">
        <v>6.22</v>
      </c>
      <c r="T19">
        <v>0</v>
      </c>
      <c r="U19">
        <v>58.671483213671756</v>
      </c>
      <c r="V19">
        <v>8.7858455392809578</v>
      </c>
      <c r="W19">
        <v>18.694185323383085</v>
      </c>
      <c r="X19">
        <v>41.71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5.9061054766734289</v>
      </c>
      <c r="AG19">
        <v>28.234036</v>
      </c>
      <c r="AH19">
        <v>0</v>
      </c>
      <c r="AI19">
        <v>0</v>
      </c>
      <c r="AJ19">
        <v>0</v>
      </c>
      <c r="AK19">
        <v>22.221328605200952</v>
      </c>
      <c r="AL19">
        <v>1.6711325301204818</v>
      </c>
      <c r="AM19">
        <v>0</v>
      </c>
      <c r="AN19">
        <v>0</v>
      </c>
      <c r="AO19">
        <v>0</v>
      </c>
      <c r="AP19">
        <v>1.88856</v>
      </c>
      <c r="AQ19">
        <v>0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734.69395877460579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307.42999999999995</v>
      </c>
      <c r="L20">
        <v>4.9997842316489018</v>
      </c>
      <c r="M20">
        <v>61.26</v>
      </c>
      <c r="N20">
        <v>50.11</v>
      </c>
      <c r="O20">
        <v>70.77000000000001</v>
      </c>
      <c r="P20">
        <v>26.512349760680735</v>
      </c>
      <c r="Q20">
        <v>5.0299999999999994</v>
      </c>
      <c r="R20">
        <v>5</v>
      </c>
      <c r="S20">
        <v>6.22</v>
      </c>
      <c r="T20">
        <v>0</v>
      </c>
      <c r="U20">
        <v>58.671483213671756</v>
      </c>
      <c r="V20">
        <v>8.7858455392809578</v>
      </c>
      <c r="W20">
        <v>18.694185323383085</v>
      </c>
      <c r="X20">
        <v>41.71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5.9061054766734289</v>
      </c>
      <c r="AG20">
        <v>28.234036</v>
      </c>
      <c r="AH20">
        <v>0</v>
      </c>
      <c r="AI20">
        <v>0</v>
      </c>
      <c r="AJ20">
        <v>0</v>
      </c>
      <c r="AK20">
        <v>22.221328605200952</v>
      </c>
      <c r="AL20">
        <v>1.6711325301204818</v>
      </c>
      <c r="AM20">
        <v>0</v>
      </c>
      <c r="AN20">
        <v>0</v>
      </c>
      <c r="AO20">
        <v>0</v>
      </c>
      <c r="AP20">
        <v>1.88856</v>
      </c>
      <c r="AQ20">
        <v>0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734.69395877460579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307.42999999999995</v>
      </c>
      <c r="L21">
        <v>4.9997842316489018</v>
      </c>
      <c r="M21">
        <v>61.26</v>
      </c>
      <c r="N21">
        <v>50.11</v>
      </c>
      <c r="O21">
        <v>70.77000000000001</v>
      </c>
      <c r="P21">
        <v>26.517708459345027</v>
      </c>
      <c r="Q21">
        <v>5.0299999999999994</v>
      </c>
      <c r="R21">
        <v>5</v>
      </c>
      <c r="S21">
        <v>6.22</v>
      </c>
      <c r="T21">
        <v>0</v>
      </c>
      <c r="U21">
        <v>58.671483213671756</v>
      </c>
      <c r="V21">
        <v>8.7800000000000011</v>
      </c>
      <c r="W21">
        <v>18.695857098088375</v>
      </c>
      <c r="X21">
        <v>41.71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5.9061054766734289</v>
      </c>
      <c r="AG21">
        <v>28.234036</v>
      </c>
      <c r="AH21">
        <v>0</v>
      </c>
      <c r="AI21">
        <v>0</v>
      </c>
      <c r="AJ21">
        <v>0</v>
      </c>
      <c r="AK21">
        <v>22.221328605200952</v>
      </c>
      <c r="AL21">
        <v>1.6711325301204818</v>
      </c>
      <c r="AM21">
        <v>0</v>
      </c>
      <c r="AN21">
        <v>0</v>
      </c>
      <c r="AO21">
        <v>0</v>
      </c>
      <c r="AP21">
        <v>1.88856</v>
      </c>
      <c r="AQ21">
        <v>0</v>
      </c>
      <c r="AR21">
        <v>0.6983614130434781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734.69514370869433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291.08999999999997</v>
      </c>
      <c r="L22">
        <v>9.0696153519932139</v>
      </c>
      <c r="M22">
        <v>61.26</v>
      </c>
      <c r="N22">
        <v>50.11</v>
      </c>
      <c r="O22">
        <v>70.77000000000001</v>
      </c>
      <c r="P22">
        <v>26.517708459345027</v>
      </c>
      <c r="Q22">
        <v>8.675830531271016</v>
      </c>
      <c r="R22">
        <v>8.9500000000000011</v>
      </c>
      <c r="S22">
        <v>11.135932835820897</v>
      </c>
      <c r="T22">
        <v>0</v>
      </c>
      <c r="U22">
        <v>58.671483213671756</v>
      </c>
      <c r="V22">
        <v>8.7800000000000011</v>
      </c>
      <c r="W22">
        <v>18.695857098088375</v>
      </c>
      <c r="X22">
        <v>41.71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5.9061054766734289</v>
      </c>
      <c r="AG22">
        <v>28.234036</v>
      </c>
      <c r="AH22">
        <v>9.8687670538542758</v>
      </c>
      <c r="AI22">
        <v>0</v>
      </c>
      <c r="AJ22">
        <v>0</v>
      </c>
      <c r="AK22">
        <v>22.221328605200952</v>
      </c>
      <c r="AL22">
        <v>1.6711325301204818</v>
      </c>
      <c r="AM22">
        <v>0</v>
      </c>
      <c r="AN22">
        <v>0</v>
      </c>
      <c r="AO22">
        <v>0</v>
      </c>
      <c r="AP22">
        <v>1.88856</v>
      </c>
      <c r="AQ22">
        <v>0</v>
      </c>
      <c r="AR22">
        <v>0.6983614130434781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744.80550524998489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298.77999999999997</v>
      </c>
      <c r="L23">
        <v>9.0696153519932139</v>
      </c>
      <c r="M23">
        <v>61.26</v>
      </c>
      <c r="N23">
        <v>50.11</v>
      </c>
      <c r="O23">
        <v>70.77000000000001</v>
      </c>
      <c r="P23">
        <v>26.518023845007452</v>
      </c>
      <c r="Q23">
        <v>8.675830531271016</v>
      </c>
      <c r="R23">
        <v>8.9500000000000011</v>
      </c>
      <c r="S23">
        <v>11.135932835820897</v>
      </c>
      <c r="T23">
        <v>0</v>
      </c>
      <c r="U23">
        <v>58.671483213671756</v>
      </c>
      <c r="V23">
        <v>8.7858455392809578</v>
      </c>
      <c r="W23">
        <v>18.694185323383085</v>
      </c>
      <c r="X23">
        <v>41.72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5.9061054766734289</v>
      </c>
      <c r="AG23">
        <v>28.234036</v>
      </c>
      <c r="AH23">
        <v>19.737534107708552</v>
      </c>
      <c r="AI23">
        <v>0</v>
      </c>
      <c r="AJ23">
        <v>0</v>
      </c>
      <c r="AK23">
        <v>22.221328605200952</v>
      </c>
      <c r="AL23">
        <v>1.6711325301204818</v>
      </c>
      <c r="AM23">
        <v>0</v>
      </c>
      <c r="AN23">
        <v>0</v>
      </c>
      <c r="AO23">
        <v>0</v>
      </c>
      <c r="AP23">
        <v>1.88856</v>
      </c>
      <c r="AQ23">
        <v>10.487731746031745</v>
      </c>
      <c r="AR23">
        <v>14.907161231884052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787.07529301894954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319.91999999999996</v>
      </c>
      <c r="L24">
        <v>9.0696153519932139</v>
      </c>
      <c r="M24">
        <v>61.26</v>
      </c>
      <c r="N24">
        <v>50.11</v>
      </c>
      <c r="O24">
        <v>70.77000000000001</v>
      </c>
      <c r="P24">
        <v>26.518023845007452</v>
      </c>
      <c r="Q24">
        <v>8.675830531271016</v>
      </c>
      <c r="R24">
        <v>8.9500000000000011</v>
      </c>
      <c r="S24">
        <v>11.135932835820897</v>
      </c>
      <c r="T24">
        <v>0</v>
      </c>
      <c r="U24">
        <v>58.671483213671756</v>
      </c>
      <c r="V24">
        <v>8.7858455392809578</v>
      </c>
      <c r="W24">
        <v>18.694185323383085</v>
      </c>
      <c r="X24">
        <v>41.72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5.9061054766734289</v>
      </c>
      <c r="AG24">
        <v>28.234036</v>
      </c>
      <c r="AH24">
        <v>29.606301161562826</v>
      </c>
      <c r="AI24">
        <v>0</v>
      </c>
      <c r="AJ24">
        <v>0</v>
      </c>
      <c r="AK24">
        <v>22.221328605200952</v>
      </c>
      <c r="AL24">
        <v>1.6711325301204818</v>
      </c>
      <c r="AM24">
        <v>0</v>
      </c>
      <c r="AN24">
        <v>0</v>
      </c>
      <c r="AO24">
        <v>0</v>
      </c>
      <c r="AP24">
        <v>1.88856</v>
      </c>
      <c r="AQ24">
        <v>20.97546349206349</v>
      </c>
      <c r="AR24">
        <v>14.907161231884052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828.57179181883544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331.45</v>
      </c>
      <c r="L25">
        <v>9.0696153519932139</v>
      </c>
      <c r="M25">
        <v>61.26</v>
      </c>
      <c r="N25">
        <v>50.11</v>
      </c>
      <c r="O25">
        <v>70.77000000000001</v>
      </c>
      <c r="P25">
        <v>26.518023845007452</v>
      </c>
      <c r="Q25">
        <v>8.675830531271016</v>
      </c>
      <c r="R25">
        <v>8.9500000000000011</v>
      </c>
      <c r="S25">
        <v>11.135932835820897</v>
      </c>
      <c r="T25">
        <v>0</v>
      </c>
      <c r="U25">
        <v>58.671483213671756</v>
      </c>
      <c r="V25">
        <v>8.7858455392809578</v>
      </c>
      <c r="W25">
        <v>18.694185323383085</v>
      </c>
      <c r="X25">
        <v>41.72</v>
      </c>
      <c r="Y25">
        <v>0</v>
      </c>
      <c r="Z25">
        <v>0</v>
      </c>
      <c r="AA25">
        <v>0</v>
      </c>
      <c r="AB25">
        <v>0.67630607651912966</v>
      </c>
      <c r="AC25">
        <v>0</v>
      </c>
      <c r="AD25">
        <v>3.8518955336866014</v>
      </c>
      <c r="AE25">
        <v>6.9527373202119627</v>
      </c>
      <c r="AF25">
        <v>5.9061054766734289</v>
      </c>
      <c r="AG25">
        <v>28.234036</v>
      </c>
      <c r="AH25">
        <v>39.475068215417103</v>
      </c>
      <c r="AI25">
        <v>0</v>
      </c>
      <c r="AJ25">
        <v>0</v>
      </c>
      <c r="AK25">
        <v>22.221328605200952</v>
      </c>
      <c r="AL25">
        <v>1.6711325301204818</v>
      </c>
      <c r="AM25">
        <v>0</v>
      </c>
      <c r="AN25">
        <v>0</v>
      </c>
      <c r="AO25">
        <v>0</v>
      </c>
      <c r="AP25">
        <v>1.88856</v>
      </c>
      <c r="AQ25">
        <v>20.97546349206349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840.289960664055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326.64</v>
      </c>
      <c r="L26">
        <v>9.0696153519932139</v>
      </c>
      <c r="M26">
        <v>61.26</v>
      </c>
      <c r="N26">
        <v>50.11</v>
      </c>
      <c r="O26">
        <v>70.77000000000001</v>
      </c>
      <c r="P26">
        <v>26.518023845007452</v>
      </c>
      <c r="Q26">
        <v>8.675830531271016</v>
      </c>
      <c r="R26">
        <v>8.9500000000000011</v>
      </c>
      <c r="S26">
        <v>11.135932835820897</v>
      </c>
      <c r="T26">
        <v>0</v>
      </c>
      <c r="U26">
        <v>58.671483213671756</v>
      </c>
      <c r="V26">
        <v>8.7858455392809578</v>
      </c>
      <c r="W26">
        <v>18.694185323383085</v>
      </c>
      <c r="X26">
        <v>41.72</v>
      </c>
      <c r="Y26">
        <v>0</v>
      </c>
      <c r="Z26">
        <v>0.46553272727272721</v>
      </c>
      <c r="AA26">
        <v>0</v>
      </c>
      <c r="AB26">
        <v>1.5721920480120029</v>
      </c>
      <c r="AC26">
        <v>4.0847259305795509</v>
      </c>
      <c r="AD26">
        <v>7.7081831945495853</v>
      </c>
      <c r="AE26">
        <v>6.9527373202119627</v>
      </c>
      <c r="AF26">
        <v>5.9061054766734289</v>
      </c>
      <c r="AG26">
        <v>28.234036</v>
      </c>
      <c r="AH26">
        <v>49.343835269271374</v>
      </c>
      <c r="AI26">
        <v>0</v>
      </c>
      <c r="AJ26">
        <v>0</v>
      </c>
      <c r="AK26">
        <v>22.221328605200952</v>
      </c>
      <c r="AL26">
        <v>1.6711325301204818</v>
      </c>
      <c r="AM26">
        <v>0</v>
      </c>
      <c r="AN26">
        <v>0</v>
      </c>
      <c r="AO26">
        <v>0</v>
      </c>
      <c r="AP26">
        <v>1.88856</v>
      </c>
      <c r="AQ26">
        <v>30.839338095238094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864.51503461129198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289.16999999999996</v>
      </c>
      <c r="L27">
        <v>4.9997842316489018</v>
      </c>
      <c r="M27">
        <v>61.26</v>
      </c>
      <c r="N27">
        <v>50.11</v>
      </c>
      <c r="O27">
        <v>70.77000000000001</v>
      </c>
      <c r="P27">
        <v>26.518023845007452</v>
      </c>
      <c r="Q27">
        <v>5.0299999999999994</v>
      </c>
      <c r="R27">
        <v>5</v>
      </c>
      <c r="S27">
        <v>6.22</v>
      </c>
      <c r="T27">
        <v>0</v>
      </c>
      <c r="U27">
        <v>58.671483213671756</v>
      </c>
      <c r="V27">
        <v>8.7799999999999994</v>
      </c>
      <c r="W27">
        <v>18.245052859853619</v>
      </c>
      <c r="X27">
        <v>41.72</v>
      </c>
      <c r="Y27">
        <v>0</v>
      </c>
      <c r="Z27">
        <v>0.92667363636363609</v>
      </c>
      <c r="AA27">
        <v>4.9985569620253179</v>
      </c>
      <c r="AB27">
        <v>3.3771387846961733</v>
      </c>
      <c r="AC27">
        <v>8.1694518611591018</v>
      </c>
      <c r="AD27">
        <v>11.560078728236187</v>
      </c>
      <c r="AE27">
        <v>13.905474640423925</v>
      </c>
      <c r="AF27">
        <v>5.9061054766734289</v>
      </c>
      <c r="AG27">
        <v>28.234036</v>
      </c>
      <c r="AH27">
        <v>49.343835269271374</v>
      </c>
      <c r="AI27">
        <v>1.6118593872741551</v>
      </c>
      <c r="AJ27">
        <v>0</v>
      </c>
      <c r="AK27">
        <v>22.221328605200952</v>
      </c>
      <c r="AL27">
        <v>1.6711325301204818</v>
      </c>
      <c r="AM27">
        <v>0</v>
      </c>
      <c r="AN27">
        <v>0</v>
      </c>
      <c r="AO27">
        <v>0</v>
      </c>
      <c r="AP27">
        <v>1.88856</v>
      </c>
      <c r="AQ27">
        <v>41.444909523809521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844.37989632916936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289.16999999999996</v>
      </c>
      <c r="L28">
        <v>4.9997842316489018</v>
      </c>
      <c r="M28">
        <v>61.26</v>
      </c>
      <c r="N28">
        <v>50.11</v>
      </c>
      <c r="O28">
        <v>70.77000000000001</v>
      </c>
      <c r="P28">
        <v>26.518023845007452</v>
      </c>
      <c r="Q28">
        <v>5.0299999999999994</v>
      </c>
      <c r="R28">
        <v>5</v>
      </c>
      <c r="S28">
        <v>6.22</v>
      </c>
      <c r="T28">
        <v>0</v>
      </c>
      <c r="U28">
        <v>58.671483213671756</v>
      </c>
      <c r="V28">
        <v>8.7799999999999994</v>
      </c>
      <c r="W28">
        <v>18.694948371723591</v>
      </c>
      <c r="X28">
        <v>41.72</v>
      </c>
      <c r="Y28">
        <v>0</v>
      </c>
      <c r="Z28">
        <v>5.5029481818181809</v>
      </c>
      <c r="AA28">
        <v>11.837531645569623</v>
      </c>
      <c r="AB28">
        <v>16.670505626406598</v>
      </c>
      <c r="AC28">
        <v>12.262962148578609</v>
      </c>
      <c r="AD28">
        <v>15.42075851627555</v>
      </c>
      <c r="AE28">
        <v>20.858211960635884</v>
      </c>
      <c r="AF28">
        <v>13.136232251521301</v>
      </c>
      <c r="AG28">
        <v>28.234036</v>
      </c>
      <c r="AH28">
        <v>59.212602323125651</v>
      </c>
      <c r="AI28">
        <v>6.9832600157109175</v>
      </c>
      <c r="AJ28">
        <v>0</v>
      </c>
      <c r="AK28">
        <v>22.221328605200952</v>
      </c>
      <c r="AL28">
        <v>9.9969535283993096</v>
      </c>
      <c r="AM28">
        <v>2.2221485371342831</v>
      </c>
      <c r="AN28">
        <v>0</v>
      </c>
      <c r="AO28">
        <v>0</v>
      </c>
      <c r="AP28">
        <v>1.88856</v>
      </c>
      <c r="AQ28">
        <v>41.444909523809521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917.46359929997141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289.16999999999996</v>
      </c>
      <c r="L29">
        <v>4.9997842316489018</v>
      </c>
      <c r="M29">
        <v>61.26</v>
      </c>
      <c r="N29">
        <v>50.11</v>
      </c>
      <c r="O29">
        <v>70.77000000000001</v>
      </c>
      <c r="P29">
        <v>26.518023845007452</v>
      </c>
      <c r="Q29">
        <v>5.0299999999999994</v>
      </c>
      <c r="R29">
        <v>5</v>
      </c>
      <c r="S29">
        <v>6.22</v>
      </c>
      <c r="T29">
        <v>0</v>
      </c>
      <c r="U29">
        <v>58.671483213671756</v>
      </c>
      <c r="V29">
        <v>8.7799999999999994</v>
      </c>
      <c r="W29">
        <v>18.694948371723591</v>
      </c>
      <c r="X29">
        <v>41.72</v>
      </c>
      <c r="Y29">
        <v>0</v>
      </c>
      <c r="Z29">
        <v>5.5029481818181809</v>
      </c>
      <c r="AA29">
        <v>17.767278481012664</v>
      </c>
      <c r="AB29">
        <v>16.670505626406598</v>
      </c>
      <c r="AC29">
        <v>12.262962148578609</v>
      </c>
      <c r="AD29">
        <v>15.42075851627555</v>
      </c>
      <c r="AE29">
        <v>20.858211960635884</v>
      </c>
      <c r="AF29">
        <v>13.136232251521301</v>
      </c>
      <c r="AG29">
        <v>28.234036</v>
      </c>
      <c r="AH29">
        <v>59.212602323125651</v>
      </c>
      <c r="AI29">
        <v>6.9832600157109175</v>
      </c>
      <c r="AJ29">
        <v>0</v>
      </c>
      <c r="AK29">
        <v>22.221328605200952</v>
      </c>
      <c r="AL29">
        <v>49.969846815834764</v>
      </c>
      <c r="AM29">
        <v>4.4486886721680428</v>
      </c>
      <c r="AN29">
        <v>0</v>
      </c>
      <c r="AO29">
        <v>0</v>
      </c>
      <c r="AP29">
        <v>1.88856</v>
      </c>
      <c r="AQ29">
        <v>41.444909523809521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965.59277955788366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289.16999999999996</v>
      </c>
      <c r="L30">
        <v>4.9997842316489018</v>
      </c>
      <c r="M30">
        <v>61.26</v>
      </c>
      <c r="N30">
        <v>50.11</v>
      </c>
      <c r="O30">
        <v>70.77000000000001</v>
      </c>
      <c r="P30">
        <v>26.518023845007452</v>
      </c>
      <c r="Q30">
        <v>5.0299999999999994</v>
      </c>
      <c r="R30">
        <v>5</v>
      </c>
      <c r="S30">
        <v>6.22</v>
      </c>
      <c r="T30">
        <v>0</v>
      </c>
      <c r="U30">
        <v>58.671483213671756</v>
      </c>
      <c r="V30">
        <v>8.7799999999999994</v>
      </c>
      <c r="W30">
        <v>18.694948371723591</v>
      </c>
      <c r="X30">
        <v>41.72</v>
      </c>
      <c r="Y30">
        <v>0</v>
      </c>
      <c r="Z30">
        <v>5.5029481818181809</v>
      </c>
      <c r="AA30">
        <v>17.767278481012664</v>
      </c>
      <c r="AB30">
        <v>16.670505626406598</v>
      </c>
      <c r="AC30">
        <v>12.262962148578609</v>
      </c>
      <c r="AD30">
        <v>15.42075851627555</v>
      </c>
      <c r="AE30">
        <v>20.858211960635884</v>
      </c>
      <c r="AF30">
        <v>13.136232251521301</v>
      </c>
      <c r="AG30">
        <v>28.234036</v>
      </c>
      <c r="AH30">
        <v>59.212602323125651</v>
      </c>
      <c r="AI30">
        <v>6.9832600157109175</v>
      </c>
      <c r="AJ30">
        <v>0</v>
      </c>
      <c r="AK30">
        <v>22.221328605200952</v>
      </c>
      <c r="AL30">
        <v>49.969846815834764</v>
      </c>
      <c r="AM30">
        <v>4.4486886721680428</v>
      </c>
      <c r="AN30">
        <v>0</v>
      </c>
      <c r="AO30">
        <v>0</v>
      </c>
      <c r="AP30">
        <v>1.88856</v>
      </c>
      <c r="AQ30">
        <v>41.444909523809521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965.59277955788366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289.16999999999996</v>
      </c>
      <c r="L31">
        <v>4.9997842316489018</v>
      </c>
      <c r="M31">
        <v>61.26</v>
      </c>
      <c r="N31">
        <v>50.11</v>
      </c>
      <c r="O31">
        <v>70.77000000000001</v>
      </c>
      <c r="P31">
        <v>26.518023845007452</v>
      </c>
      <c r="Q31">
        <v>5.0299999999999994</v>
      </c>
      <c r="R31">
        <v>5</v>
      </c>
      <c r="S31">
        <v>6.22</v>
      </c>
      <c r="T31">
        <v>0</v>
      </c>
      <c r="U31">
        <v>58.671483213671756</v>
      </c>
      <c r="V31">
        <v>8.7799999999999994</v>
      </c>
      <c r="W31">
        <v>18.694948371723591</v>
      </c>
      <c r="X31">
        <v>41.72</v>
      </c>
      <c r="Y31">
        <v>0</v>
      </c>
      <c r="Z31">
        <v>5.5029481818181809</v>
      </c>
      <c r="AA31">
        <v>16.66917721518988</v>
      </c>
      <c r="AB31">
        <v>16.670505626406598</v>
      </c>
      <c r="AC31">
        <v>12.262962148578609</v>
      </c>
      <c r="AD31">
        <v>15.42075851627555</v>
      </c>
      <c r="AE31">
        <v>20.858211960635884</v>
      </c>
      <c r="AF31">
        <v>13.136232251521301</v>
      </c>
      <c r="AG31">
        <v>28.234036</v>
      </c>
      <c r="AH31">
        <v>59.212602323125651</v>
      </c>
      <c r="AI31">
        <v>6.9832600157109175</v>
      </c>
      <c r="AJ31">
        <v>0</v>
      </c>
      <c r="AK31">
        <v>22.221328605200952</v>
      </c>
      <c r="AL31">
        <v>49.969846815834764</v>
      </c>
      <c r="AM31">
        <v>4.4486886721680428</v>
      </c>
      <c r="AN31">
        <v>0</v>
      </c>
      <c r="AO31">
        <v>0</v>
      </c>
      <c r="AP31">
        <v>1.88856</v>
      </c>
      <c r="AQ31">
        <v>41.444909523809521</v>
      </c>
      <c r="AR31">
        <v>0.6983614130434781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964.49467829206083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289.16999999999996</v>
      </c>
      <c r="L32">
        <v>4.9997842316489018</v>
      </c>
      <c r="M32">
        <v>61.26</v>
      </c>
      <c r="N32">
        <v>50.11</v>
      </c>
      <c r="O32">
        <v>70.77000000000001</v>
      </c>
      <c r="P32">
        <v>26.518023845007452</v>
      </c>
      <c r="Q32">
        <v>5.0299999999999994</v>
      </c>
      <c r="R32">
        <v>5</v>
      </c>
      <c r="S32">
        <v>6.22</v>
      </c>
      <c r="T32">
        <v>0</v>
      </c>
      <c r="U32">
        <v>58.671483213671756</v>
      </c>
      <c r="V32">
        <v>8.7799999999999994</v>
      </c>
      <c r="W32">
        <v>18.694948371723591</v>
      </c>
      <c r="X32">
        <v>41.715063122117023</v>
      </c>
      <c r="Y32">
        <v>0</v>
      </c>
      <c r="Z32">
        <v>5.5029481818181809</v>
      </c>
      <c r="AA32">
        <v>11.837531645569623</v>
      </c>
      <c r="AB32">
        <v>16.670505626406598</v>
      </c>
      <c r="AC32">
        <v>12.262962148578609</v>
      </c>
      <c r="AD32">
        <v>15.42075851627555</v>
      </c>
      <c r="AE32">
        <v>20.858211960635884</v>
      </c>
      <c r="AF32">
        <v>13.136232251521301</v>
      </c>
      <c r="AG32">
        <v>28.234036</v>
      </c>
      <c r="AH32">
        <v>59.212602323125651</v>
      </c>
      <c r="AI32">
        <v>6.9832600157109175</v>
      </c>
      <c r="AJ32">
        <v>0</v>
      </c>
      <c r="AK32">
        <v>22.221328605200952</v>
      </c>
      <c r="AL32">
        <v>49.969846815834764</v>
      </c>
      <c r="AM32">
        <v>2.2221485371342831</v>
      </c>
      <c r="AN32">
        <v>0</v>
      </c>
      <c r="AO32">
        <v>0</v>
      </c>
      <c r="AP32">
        <v>1.88856</v>
      </c>
      <c r="AQ32">
        <v>41.444909523809521</v>
      </c>
      <c r="AR32">
        <v>0.6983614130434781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957.43155570952388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289.16999999999996</v>
      </c>
      <c r="L33">
        <v>4.9997842316489018</v>
      </c>
      <c r="M33">
        <v>61.26</v>
      </c>
      <c r="N33">
        <v>50.11</v>
      </c>
      <c r="O33">
        <v>70.77000000000001</v>
      </c>
      <c r="P33">
        <v>26.518023845007452</v>
      </c>
      <c r="Q33">
        <v>5.0299999999999994</v>
      </c>
      <c r="R33">
        <v>5</v>
      </c>
      <c r="S33">
        <v>6.22</v>
      </c>
      <c r="T33">
        <v>0</v>
      </c>
      <c r="U33">
        <v>58.671483213671756</v>
      </c>
      <c r="V33">
        <v>8.7799999999999994</v>
      </c>
      <c r="W33">
        <v>18.694948371723591</v>
      </c>
      <c r="X33">
        <v>41.715063122117023</v>
      </c>
      <c r="Y33">
        <v>0</v>
      </c>
      <c r="Z33">
        <v>0.46553272727272721</v>
      </c>
      <c r="AA33">
        <v>4.9985569620253179</v>
      </c>
      <c r="AB33">
        <v>1.6863735933983492</v>
      </c>
      <c r="AC33">
        <v>8.1694518611591018</v>
      </c>
      <c r="AD33">
        <v>11.560078728236187</v>
      </c>
      <c r="AE33">
        <v>13.905474640423925</v>
      </c>
      <c r="AF33">
        <v>5.9061054766734289</v>
      </c>
      <c r="AG33">
        <v>28.234036</v>
      </c>
      <c r="AH33">
        <v>49.343835269271374</v>
      </c>
      <c r="AI33">
        <v>6.9832600157109175</v>
      </c>
      <c r="AJ33">
        <v>0</v>
      </c>
      <c r="AK33">
        <v>22.221328605200952</v>
      </c>
      <c r="AL33">
        <v>9.9969535283993096</v>
      </c>
      <c r="AM33">
        <v>0</v>
      </c>
      <c r="AN33">
        <v>0</v>
      </c>
      <c r="AO33">
        <v>0</v>
      </c>
      <c r="AP33">
        <v>1.88856</v>
      </c>
      <c r="AQ33">
        <v>30.839338095238094</v>
      </c>
      <c r="AR33">
        <v>14.907161231884052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859.97339887975227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289.16999999999996</v>
      </c>
      <c r="L34">
        <v>4.9997842316489018</v>
      </c>
      <c r="M34">
        <v>61.26</v>
      </c>
      <c r="N34">
        <v>50.11</v>
      </c>
      <c r="O34">
        <v>70.77000000000001</v>
      </c>
      <c r="P34">
        <v>26.518023845007452</v>
      </c>
      <c r="Q34">
        <v>5.0299999999999994</v>
      </c>
      <c r="R34">
        <v>5</v>
      </c>
      <c r="S34">
        <v>6.22</v>
      </c>
      <c r="T34">
        <v>0</v>
      </c>
      <c r="U34">
        <v>58.671483213671756</v>
      </c>
      <c r="V34">
        <v>8.7799999999999994</v>
      </c>
      <c r="W34">
        <v>18.694948371723591</v>
      </c>
      <c r="X34">
        <v>41.715063122117023</v>
      </c>
      <c r="Y34">
        <v>0</v>
      </c>
      <c r="Z34">
        <v>0</v>
      </c>
      <c r="AA34">
        <v>0</v>
      </c>
      <c r="AB34">
        <v>0</v>
      </c>
      <c r="AC34">
        <v>4.0847259305795509</v>
      </c>
      <c r="AD34">
        <v>7.7081831945495853</v>
      </c>
      <c r="AE34">
        <v>6.9527373202119627</v>
      </c>
      <c r="AF34">
        <v>5.9061054766734289</v>
      </c>
      <c r="AG34">
        <v>28.234036</v>
      </c>
      <c r="AH34">
        <v>39.475068215417103</v>
      </c>
      <c r="AI34">
        <v>1.502059701492537</v>
      </c>
      <c r="AJ34">
        <v>0</v>
      </c>
      <c r="AK34">
        <v>22.221328605200952</v>
      </c>
      <c r="AL34">
        <v>1.6711325301204818</v>
      </c>
      <c r="AM34">
        <v>0</v>
      </c>
      <c r="AN34">
        <v>0</v>
      </c>
      <c r="AO34">
        <v>0</v>
      </c>
      <c r="AP34">
        <v>1.88856</v>
      </c>
      <c r="AQ34">
        <v>20.97546349206349</v>
      </c>
      <c r="AR34">
        <v>14.907161231884052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804.39391384305179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289.16999999999996</v>
      </c>
      <c r="L35">
        <v>9.0696153519932139</v>
      </c>
      <c r="M35">
        <v>61.26</v>
      </c>
      <c r="N35">
        <v>50.11</v>
      </c>
      <c r="O35">
        <v>70.77000000000001</v>
      </c>
      <c r="P35">
        <v>26.518023845007452</v>
      </c>
      <c r="Q35">
        <v>8.675830531271016</v>
      </c>
      <c r="R35">
        <v>8.9500000000000011</v>
      </c>
      <c r="S35">
        <v>11.135932835820897</v>
      </c>
      <c r="T35">
        <v>0</v>
      </c>
      <c r="U35">
        <v>59.498516764302629</v>
      </c>
      <c r="V35">
        <v>8.7799999999999994</v>
      </c>
      <c r="W35">
        <v>18.8</v>
      </c>
      <c r="X35">
        <v>41.464392414450678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3.8518955336866014</v>
      </c>
      <c r="AE35">
        <v>6.9527373202119627</v>
      </c>
      <c r="AF35">
        <v>5.9061054766734289</v>
      </c>
      <c r="AG35">
        <v>28.234036</v>
      </c>
      <c r="AH35">
        <v>29.606301161562826</v>
      </c>
      <c r="AI35">
        <v>0</v>
      </c>
      <c r="AJ35">
        <v>0</v>
      </c>
      <c r="AK35">
        <v>22.221328605200952</v>
      </c>
      <c r="AL35">
        <v>1.6711325301204818</v>
      </c>
      <c r="AM35">
        <v>0</v>
      </c>
      <c r="AN35">
        <v>0</v>
      </c>
      <c r="AO35">
        <v>0</v>
      </c>
      <c r="AP35">
        <v>1.88856</v>
      </c>
      <c r="AQ35">
        <v>10.487731746031745</v>
      </c>
      <c r="AR35">
        <v>1.6295099637681154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778.57969944079184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289.16999999999996</v>
      </c>
      <c r="L36">
        <v>9.0696153519932139</v>
      </c>
      <c r="M36">
        <v>61.26</v>
      </c>
      <c r="N36">
        <v>50.11</v>
      </c>
      <c r="O36">
        <v>70.77000000000001</v>
      </c>
      <c r="P36">
        <v>26.518023845007452</v>
      </c>
      <c r="Q36">
        <v>8.675830531271016</v>
      </c>
      <c r="R36">
        <v>8.9500000000000011</v>
      </c>
      <c r="S36">
        <v>11.135932835820897</v>
      </c>
      <c r="T36">
        <v>0</v>
      </c>
      <c r="U36">
        <v>59.67</v>
      </c>
      <c r="V36">
        <v>8.7799999999999994</v>
      </c>
      <c r="W36">
        <v>18.86</v>
      </c>
      <c r="X36">
        <v>41.714391913235765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6.9527373202119627</v>
      </c>
      <c r="AF36">
        <v>5.9061054766734289</v>
      </c>
      <c r="AG36">
        <v>28.234036</v>
      </c>
      <c r="AH36">
        <v>17.260460401267157</v>
      </c>
      <c r="AI36">
        <v>0</v>
      </c>
      <c r="AJ36">
        <v>0</v>
      </c>
      <c r="AK36">
        <v>22.221328605200952</v>
      </c>
      <c r="AL36">
        <v>1.6711325301204818</v>
      </c>
      <c r="AM36">
        <v>0</v>
      </c>
      <c r="AN36">
        <v>0</v>
      </c>
      <c r="AO36">
        <v>0</v>
      </c>
      <c r="AP36">
        <v>1.88856</v>
      </c>
      <c r="AQ36">
        <v>10.487731746031745</v>
      </c>
      <c r="AR36">
        <v>0.56220289855072447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761.79613881607474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289.16999999999996</v>
      </c>
      <c r="L37">
        <v>9.0696153519932139</v>
      </c>
      <c r="M37">
        <v>61.26</v>
      </c>
      <c r="N37">
        <v>50.11</v>
      </c>
      <c r="O37">
        <v>70.77000000000001</v>
      </c>
      <c r="P37">
        <v>26.518023845007452</v>
      </c>
      <c r="Q37">
        <v>8.675830531271016</v>
      </c>
      <c r="R37">
        <v>8.9500000000000011</v>
      </c>
      <c r="S37">
        <v>11.135932835820897</v>
      </c>
      <c r="T37">
        <v>0</v>
      </c>
      <c r="U37">
        <v>59.67</v>
      </c>
      <c r="V37">
        <v>8.7799999999999994</v>
      </c>
      <c r="W37">
        <v>18.86</v>
      </c>
      <c r="X37">
        <v>41.714391913235765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6.9527373202119627</v>
      </c>
      <c r="AF37">
        <v>5.9061054766734289</v>
      </c>
      <c r="AG37">
        <v>28.234036</v>
      </c>
      <c r="AH37">
        <v>9.8687670538542758</v>
      </c>
      <c r="AI37">
        <v>0</v>
      </c>
      <c r="AJ37">
        <v>0</v>
      </c>
      <c r="AK37">
        <v>22.221328605200952</v>
      </c>
      <c r="AL37">
        <v>1.6711325301204818</v>
      </c>
      <c r="AM37">
        <v>0</v>
      </c>
      <c r="AN37">
        <v>0</v>
      </c>
      <c r="AO37">
        <v>0</v>
      </c>
      <c r="AP37">
        <v>1.88856</v>
      </c>
      <c r="AQ37">
        <v>0</v>
      </c>
      <c r="AR37">
        <v>0.56220289855072447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743.91671372263011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289.16999999999996</v>
      </c>
      <c r="L38">
        <v>9.0696153519932139</v>
      </c>
      <c r="M38">
        <v>61.26</v>
      </c>
      <c r="N38">
        <v>50.11</v>
      </c>
      <c r="O38">
        <v>70.77000000000001</v>
      </c>
      <c r="P38">
        <v>26.518023845007452</v>
      </c>
      <c r="Q38">
        <v>8.675830531271016</v>
      </c>
      <c r="R38">
        <v>8.9500000000000011</v>
      </c>
      <c r="S38">
        <v>11.135932835820897</v>
      </c>
      <c r="T38">
        <v>0</v>
      </c>
      <c r="U38">
        <v>59.67</v>
      </c>
      <c r="V38">
        <v>8.7799999999999994</v>
      </c>
      <c r="W38">
        <v>18.86</v>
      </c>
      <c r="X38">
        <v>41.714391913235765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6.9527373202119627</v>
      </c>
      <c r="AF38">
        <v>5.9061054766734289</v>
      </c>
      <c r="AG38">
        <v>28.234036</v>
      </c>
      <c r="AH38">
        <v>0</v>
      </c>
      <c r="AI38">
        <v>0</v>
      </c>
      <c r="AJ38">
        <v>0</v>
      </c>
      <c r="AK38">
        <v>22.221328605200952</v>
      </c>
      <c r="AL38">
        <v>1.6711325301204818</v>
      </c>
      <c r="AM38">
        <v>0</v>
      </c>
      <c r="AN38">
        <v>0</v>
      </c>
      <c r="AO38">
        <v>0</v>
      </c>
      <c r="AP38">
        <v>1.88856</v>
      </c>
      <c r="AQ38">
        <v>0</v>
      </c>
      <c r="AR38">
        <v>0.56220289855072447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734.04794666877581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302.61999999999995</v>
      </c>
      <c r="L39">
        <v>9.0696153519932139</v>
      </c>
      <c r="M39">
        <v>61.26</v>
      </c>
      <c r="N39">
        <v>50.11</v>
      </c>
      <c r="O39">
        <v>70.77000000000001</v>
      </c>
      <c r="P39">
        <v>23.490000000000002</v>
      </c>
      <c r="Q39">
        <v>8.675830531271016</v>
      </c>
      <c r="R39">
        <v>8.9500000000000011</v>
      </c>
      <c r="S39">
        <v>11.135932835820897</v>
      </c>
      <c r="T39">
        <v>0</v>
      </c>
      <c r="U39">
        <v>59.67</v>
      </c>
      <c r="V39">
        <v>9.14</v>
      </c>
      <c r="W39">
        <v>18.86</v>
      </c>
      <c r="X39">
        <v>41.714391913235765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6.9527373202119627</v>
      </c>
      <c r="AF39">
        <v>5.9061054766734289</v>
      </c>
      <c r="AG39">
        <v>28.234036</v>
      </c>
      <c r="AH39">
        <v>0</v>
      </c>
      <c r="AI39">
        <v>0</v>
      </c>
      <c r="AJ39">
        <v>0</v>
      </c>
      <c r="AK39">
        <v>22.221328605200952</v>
      </c>
      <c r="AL39">
        <v>1.6711325301204818</v>
      </c>
      <c r="AM39">
        <v>0</v>
      </c>
      <c r="AN39">
        <v>0</v>
      </c>
      <c r="AO39">
        <v>0</v>
      </c>
      <c r="AP39">
        <v>1.88856</v>
      </c>
      <c r="AQ39">
        <v>0</v>
      </c>
      <c r="AR39">
        <v>0.56220289855072447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744.82992282376836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302.61999999999995</v>
      </c>
      <c r="L40">
        <v>9.0696153519932139</v>
      </c>
      <c r="M40">
        <v>61.26</v>
      </c>
      <c r="N40">
        <v>50.11</v>
      </c>
      <c r="O40">
        <v>70.77000000000001</v>
      </c>
      <c r="P40">
        <v>19.77</v>
      </c>
      <c r="Q40">
        <v>8.675830531271016</v>
      </c>
      <c r="R40">
        <v>8.9500000000000011</v>
      </c>
      <c r="S40">
        <v>11.135932835820897</v>
      </c>
      <c r="T40">
        <v>0</v>
      </c>
      <c r="U40">
        <v>59.67</v>
      </c>
      <c r="V40">
        <v>9.1399999999999988</v>
      </c>
      <c r="W40">
        <v>18.86</v>
      </c>
      <c r="X40">
        <v>41.714391913235765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6.9527373202119627</v>
      </c>
      <c r="AF40">
        <v>5.9061054766734289</v>
      </c>
      <c r="AG40">
        <v>28.234036</v>
      </c>
      <c r="AH40">
        <v>0</v>
      </c>
      <c r="AI40">
        <v>0</v>
      </c>
      <c r="AJ40">
        <v>0</v>
      </c>
      <c r="AK40">
        <v>22.221328605200952</v>
      </c>
      <c r="AL40">
        <v>1.6711325301204818</v>
      </c>
      <c r="AM40">
        <v>0</v>
      </c>
      <c r="AN40">
        <v>0</v>
      </c>
      <c r="AO40">
        <v>0</v>
      </c>
      <c r="AP40">
        <v>1.88856</v>
      </c>
      <c r="AQ40">
        <v>0</v>
      </c>
      <c r="AR40">
        <v>0.56220289855072447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741.10992282376833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349.7</v>
      </c>
      <c r="L41">
        <v>9.0696153519932139</v>
      </c>
      <c r="M41">
        <v>61.26</v>
      </c>
      <c r="N41">
        <v>50.11</v>
      </c>
      <c r="O41">
        <v>70.77000000000001</v>
      </c>
      <c r="P41">
        <v>19.77</v>
      </c>
      <c r="Q41">
        <v>8.675830531271016</v>
      </c>
      <c r="R41">
        <v>8.9500000000000011</v>
      </c>
      <c r="S41">
        <v>11.135932835820897</v>
      </c>
      <c r="T41">
        <v>0</v>
      </c>
      <c r="U41">
        <v>59.67</v>
      </c>
      <c r="V41">
        <v>8.7851016850668202</v>
      </c>
      <c r="W41">
        <v>18.86</v>
      </c>
      <c r="X41">
        <v>41.714391913235765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6.9527373202119627</v>
      </c>
      <c r="AF41">
        <v>5.9061054766734289</v>
      </c>
      <c r="AG41">
        <v>28.234036</v>
      </c>
      <c r="AH41">
        <v>0</v>
      </c>
      <c r="AI41">
        <v>0</v>
      </c>
      <c r="AJ41">
        <v>0</v>
      </c>
      <c r="AK41">
        <v>22.221328605200952</v>
      </c>
      <c r="AL41">
        <v>1.6711325301204818</v>
      </c>
      <c r="AM41">
        <v>0</v>
      </c>
      <c r="AN41">
        <v>0</v>
      </c>
      <c r="AO41">
        <v>0</v>
      </c>
      <c r="AP41">
        <v>1.88856</v>
      </c>
      <c r="AQ41">
        <v>0</v>
      </c>
      <c r="AR41">
        <v>14.907161231884052</v>
      </c>
      <c r="AS41">
        <v>7.9449687778768965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808.19690225935551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396.65999999999997</v>
      </c>
      <c r="L42">
        <v>9.0696153519932139</v>
      </c>
      <c r="M42">
        <v>61.26</v>
      </c>
      <c r="N42">
        <v>50.11</v>
      </c>
      <c r="O42">
        <v>70.77000000000001</v>
      </c>
      <c r="P42">
        <v>19.77</v>
      </c>
      <c r="Q42">
        <v>8.675830531271016</v>
      </c>
      <c r="R42">
        <v>8.9500000000000011</v>
      </c>
      <c r="S42">
        <v>11.135932835820897</v>
      </c>
      <c r="T42">
        <v>0</v>
      </c>
      <c r="U42">
        <v>59.67</v>
      </c>
      <c r="V42">
        <v>8.7851016850668202</v>
      </c>
      <c r="W42">
        <v>18.86</v>
      </c>
      <c r="X42">
        <v>41.714391913235765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6.9527373202119627</v>
      </c>
      <c r="AF42">
        <v>5.9061054766734289</v>
      </c>
      <c r="AG42">
        <v>28.234036</v>
      </c>
      <c r="AH42">
        <v>0</v>
      </c>
      <c r="AI42">
        <v>0</v>
      </c>
      <c r="AJ42">
        <v>0</v>
      </c>
      <c r="AK42">
        <v>22.221328605200952</v>
      </c>
      <c r="AL42">
        <v>1.6711325301204818</v>
      </c>
      <c r="AM42">
        <v>0</v>
      </c>
      <c r="AN42">
        <v>0</v>
      </c>
      <c r="AO42">
        <v>0</v>
      </c>
      <c r="AP42">
        <v>1.88856</v>
      </c>
      <c r="AQ42">
        <v>0</v>
      </c>
      <c r="AR42">
        <v>14.907161231884052</v>
      </c>
      <c r="AS42">
        <v>7.9449687778768965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855.15690225935543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379.19000000000005</v>
      </c>
      <c r="L43">
        <v>9.0696153519932139</v>
      </c>
      <c r="M43">
        <v>61.26</v>
      </c>
      <c r="N43">
        <v>50.11</v>
      </c>
      <c r="O43">
        <v>70.77000000000001</v>
      </c>
      <c r="P43">
        <v>19.77</v>
      </c>
      <c r="Q43">
        <v>8.675830531271016</v>
      </c>
      <c r="R43">
        <v>8.9500000000000011</v>
      </c>
      <c r="S43">
        <v>11.135932835820897</v>
      </c>
      <c r="T43">
        <v>0</v>
      </c>
      <c r="U43">
        <v>59.67</v>
      </c>
      <c r="V43">
        <v>8.9500000000000011</v>
      </c>
      <c r="W43">
        <v>18.86</v>
      </c>
      <c r="X43">
        <v>41.714391913235765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6.9527373202119627</v>
      </c>
      <c r="AF43">
        <v>5.9061054766734289</v>
      </c>
      <c r="AG43">
        <v>28.234036</v>
      </c>
      <c r="AH43">
        <v>0</v>
      </c>
      <c r="AI43">
        <v>0</v>
      </c>
      <c r="AJ43">
        <v>0</v>
      </c>
      <c r="AK43">
        <v>22.221328605200952</v>
      </c>
      <c r="AL43">
        <v>1.6711325301204818</v>
      </c>
      <c r="AM43">
        <v>0</v>
      </c>
      <c r="AN43">
        <v>0</v>
      </c>
      <c r="AO43">
        <v>0</v>
      </c>
      <c r="AP43">
        <v>1.88856</v>
      </c>
      <c r="AQ43">
        <v>0</v>
      </c>
      <c r="AR43">
        <v>2.7978378623188394</v>
      </c>
      <c r="AS43">
        <v>7.9449687778768965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825.74247720472351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362.69</v>
      </c>
      <c r="L44">
        <v>9.0696153519932139</v>
      </c>
      <c r="M44">
        <v>61.26</v>
      </c>
      <c r="N44">
        <v>50.11</v>
      </c>
      <c r="O44">
        <v>70.77000000000001</v>
      </c>
      <c r="P44">
        <v>19.77</v>
      </c>
      <c r="Q44">
        <v>8.675830531271016</v>
      </c>
      <c r="R44">
        <v>8.9500000000000011</v>
      </c>
      <c r="S44">
        <v>11.135932835820897</v>
      </c>
      <c r="T44">
        <v>0</v>
      </c>
      <c r="U44">
        <v>59.67</v>
      </c>
      <c r="V44">
        <v>8.7858455392809578</v>
      </c>
      <c r="W44">
        <v>18.86</v>
      </c>
      <c r="X44">
        <v>41.714391913235765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6.9527373202119627</v>
      </c>
      <c r="AF44">
        <v>5.9061054766734289</v>
      </c>
      <c r="AG44">
        <v>28.234036</v>
      </c>
      <c r="AH44">
        <v>0</v>
      </c>
      <c r="AI44">
        <v>0</v>
      </c>
      <c r="AJ44">
        <v>0</v>
      </c>
      <c r="AK44">
        <v>22.221328605200952</v>
      </c>
      <c r="AL44">
        <v>1.6711325301204818</v>
      </c>
      <c r="AM44">
        <v>0</v>
      </c>
      <c r="AN44">
        <v>0</v>
      </c>
      <c r="AO44">
        <v>0</v>
      </c>
      <c r="AP44">
        <v>1.88856</v>
      </c>
      <c r="AQ44">
        <v>0</v>
      </c>
      <c r="AR44">
        <v>2.7978378623188394</v>
      </c>
      <c r="AS44">
        <v>7.9449687778768965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809.07832274400448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357.69</v>
      </c>
      <c r="L45">
        <v>9.0696153519932139</v>
      </c>
      <c r="M45">
        <v>61.26</v>
      </c>
      <c r="N45">
        <v>50.11</v>
      </c>
      <c r="O45">
        <v>70.77000000000001</v>
      </c>
      <c r="P45">
        <v>19.77</v>
      </c>
      <c r="Q45">
        <v>8.675830531271016</v>
      </c>
      <c r="R45">
        <v>8.9500000000000011</v>
      </c>
      <c r="S45">
        <v>11.135932835820897</v>
      </c>
      <c r="T45">
        <v>0</v>
      </c>
      <c r="U45">
        <v>59.67</v>
      </c>
      <c r="V45">
        <v>8.7858455392809578</v>
      </c>
      <c r="W45">
        <v>18.86</v>
      </c>
      <c r="X45">
        <v>41.714391913235765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6.9527373202119627</v>
      </c>
      <c r="AF45">
        <v>5.9061054766734289</v>
      </c>
      <c r="AG45">
        <v>28.234036</v>
      </c>
      <c r="AH45">
        <v>0</v>
      </c>
      <c r="AI45">
        <v>0</v>
      </c>
      <c r="AJ45">
        <v>0</v>
      </c>
      <c r="AK45">
        <v>22.221328605200952</v>
      </c>
      <c r="AL45">
        <v>1.6711325301204818</v>
      </c>
      <c r="AM45">
        <v>0</v>
      </c>
      <c r="AN45">
        <v>0</v>
      </c>
      <c r="AO45">
        <v>0</v>
      </c>
      <c r="AP45">
        <v>1.88856</v>
      </c>
      <c r="AQ45">
        <v>0</v>
      </c>
      <c r="AR45">
        <v>1.3967228260869562</v>
      </c>
      <c r="AS45">
        <v>3.1226494201605717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797.85488835005629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342.7</v>
      </c>
      <c r="L46">
        <v>9.0696153519932139</v>
      </c>
      <c r="M46">
        <v>61.26</v>
      </c>
      <c r="N46">
        <v>50.11</v>
      </c>
      <c r="O46">
        <v>70.77000000000001</v>
      </c>
      <c r="P46">
        <v>19.77</v>
      </c>
      <c r="Q46">
        <v>8.675830531271016</v>
      </c>
      <c r="R46">
        <v>8.9500000000000011</v>
      </c>
      <c r="S46">
        <v>11.135932835820897</v>
      </c>
      <c r="T46">
        <v>0</v>
      </c>
      <c r="U46">
        <v>59.67</v>
      </c>
      <c r="V46">
        <v>8.7858455392809578</v>
      </c>
      <c r="W46">
        <v>18.86</v>
      </c>
      <c r="X46">
        <v>41.714391913235765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6.9527373202119627</v>
      </c>
      <c r="AF46">
        <v>5.9061054766734289</v>
      </c>
      <c r="AG46">
        <v>28.234036</v>
      </c>
      <c r="AH46">
        <v>0</v>
      </c>
      <c r="AI46">
        <v>0</v>
      </c>
      <c r="AJ46">
        <v>0</v>
      </c>
      <c r="AK46">
        <v>22.221328605200952</v>
      </c>
      <c r="AL46">
        <v>1.6711325301204818</v>
      </c>
      <c r="AM46">
        <v>0</v>
      </c>
      <c r="AN46">
        <v>0</v>
      </c>
      <c r="AO46">
        <v>0</v>
      </c>
      <c r="AP46">
        <v>1.88856</v>
      </c>
      <c r="AQ46">
        <v>0</v>
      </c>
      <c r="AR46">
        <v>1.3967228260869562</v>
      </c>
      <c r="AS46">
        <v>3.1226494201605717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782.86488835005628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317.72999999999996</v>
      </c>
      <c r="L47">
        <v>9.0696153519932139</v>
      </c>
      <c r="M47">
        <v>61.26</v>
      </c>
      <c r="N47">
        <v>50.11</v>
      </c>
      <c r="O47">
        <v>70.77000000000001</v>
      </c>
      <c r="P47">
        <v>19.77</v>
      </c>
      <c r="Q47">
        <v>8.675830531271016</v>
      </c>
      <c r="R47">
        <v>8.9500000000000011</v>
      </c>
      <c r="S47">
        <v>11.135932835820897</v>
      </c>
      <c r="T47">
        <v>0</v>
      </c>
      <c r="U47">
        <v>59.67</v>
      </c>
      <c r="V47">
        <v>8.7800000000000011</v>
      </c>
      <c r="W47">
        <v>18.695658230787092</v>
      </c>
      <c r="X47">
        <v>41.714391913235765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6.9527373202119627</v>
      </c>
      <c r="AF47">
        <v>5.9061054766734289</v>
      </c>
      <c r="AG47">
        <v>28.234036</v>
      </c>
      <c r="AH47">
        <v>0</v>
      </c>
      <c r="AI47">
        <v>0</v>
      </c>
      <c r="AJ47">
        <v>0</v>
      </c>
      <c r="AK47">
        <v>22.221328605200952</v>
      </c>
      <c r="AL47">
        <v>1.6711325301204818</v>
      </c>
      <c r="AM47">
        <v>0</v>
      </c>
      <c r="AN47">
        <v>0</v>
      </c>
      <c r="AO47">
        <v>0</v>
      </c>
      <c r="AP47">
        <v>1.88856</v>
      </c>
      <c r="AQ47">
        <v>0</v>
      </c>
      <c r="AR47">
        <v>2.3278713768115931</v>
      </c>
      <c r="AS47">
        <v>3.1226494201605717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758.65584959228693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312.62232527310664</v>
      </c>
      <c r="L48">
        <v>9.0696153519932139</v>
      </c>
      <c r="M48">
        <v>61.26</v>
      </c>
      <c r="N48">
        <v>50.11</v>
      </c>
      <c r="O48">
        <v>70.77000000000001</v>
      </c>
      <c r="P48">
        <v>19.77</v>
      </c>
      <c r="Q48">
        <v>8.675830531271016</v>
      </c>
      <c r="R48">
        <v>8.9500000000000011</v>
      </c>
      <c r="S48">
        <v>11.135932835820897</v>
      </c>
      <c r="T48">
        <v>0</v>
      </c>
      <c r="U48">
        <v>59.67</v>
      </c>
      <c r="V48">
        <v>8.7800000000000011</v>
      </c>
      <c r="W48">
        <v>18.695658230787092</v>
      </c>
      <c r="X48">
        <v>41.714391913235765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6.9527373202119627</v>
      </c>
      <c r="AF48">
        <v>5.9061054766734289</v>
      </c>
      <c r="AG48">
        <v>28.234036</v>
      </c>
      <c r="AH48">
        <v>0</v>
      </c>
      <c r="AI48">
        <v>0</v>
      </c>
      <c r="AJ48">
        <v>0</v>
      </c>
      <c r="AK48">
        <v>22.221328605200952</v>
      </c>
      <c r="AL48">
        <v>1.6711325301204818</v>
      </c>
      <c r="AM48">
        <v>0</v>
      </c>
      <c r="AN48">
        <v>0</v>
      </c>
      <c r="AO48">
        <v>0</v>
      </c>
      <c r="AP48">
        <v>1.88856</v>
      </c>
      <c r="AQ48">
        <v>0</v>
      </c>
      <c r="AR48">
        <v>15.37273550724637</v>
      </c>
      <c r="AS48">
        <v>3.1226494201605717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766.59303899582835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289.16999999999996</v>
      </c>
      <c r="L49">
        <v>9.0696153519932139</v>
      </c>
      <c r="M49">
        <v>61.26</v>
      </c>
      <c r="N49">
        <v>50.11</v>
      </c>
      <c r="O49">
        <v>70.77000000000001</v>
      </c>
      <c r="P49">
        <v>19.77</v>
      </c>
      <c r="Q49">
        <v>8.675830531271016</v>
      </c>
      <c r="R49">
        <v>8.9500000000000011</v>
      </c>
      <c r="S49">
        <v>11.135932835820897</v>
      </c>
      <c r="T49">
        <v>0</v>
      </c>
      <c r="U49">
        <v>59.67</v>
      </c>
      <c r="V49">
        <v>8.7851016850668202</v>
      </c>
      <c r="W49">
        <v>18.695658230787092</v>
      </c>
      <c r="X49">
        <v>41.714391913235765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6.9527373202119627</v>
      </c>
      <c r="AF49">
        <v>5.9061054766734289</v>
      </c>
      <c r="AG49">
        <v>28.234036</v>
      </c>
      <c r="AH49">
        <v>0</v>
      </c>
      <c r="AI49">
        <v>0</v>
      </c>
      <c r="AJ49">
        <v>0</v>
      </c>
      <c r="AK49">
        <v>22.221328605200952</v>
      </c>
      <c r="AL49">
        <v>1.6711325301204818</v>
      </c>
      <c r="AM49">
        <v>0</v>
      </c>
      <c r="AN49">
        <v>0</v>
      </c>
      <c r="AO49">
        <v>0</v>
      </c>
      <c r="AP49">
        <v>4.3261200000000004</v>
      </c>
      <c r="AQ49">
        <v>0</v>
      </c>
      <c r="AR49">
        <v>15.37273550724637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744.38877534831784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289.16999999999996</v>
      </c>
      <c r="L50">
        <v>9.0696153519932139</v>
      </c>
      <c r="M50">
        <v>61.26</v>
      </c>
      <c r="N50">
        <v>50.11</v>
      </c>
      <c r="O50">
        <v>70.77000000000001</v>
      </c>
      <c r="P50">
        <v>19.77</v>
      </c>
      <c r="Q50">
        <v>8.675830531271016</v>
      </c>
      <c r="R50">
        <v>8.9500000000000011</v>
      </c>
      <c r="S50">
        <v>11.135932835820897</v>
      </c>
      <c r="T50">
        <v>0</v>
      </c>
      <c r="U50">
        <v>59.67</v>
      </c>
      <c r="V50">
        <v>8.7851016850668202</v>
      </c>
      <c r="W50">
        <v>18.695658230787092</v>
      </c>
      <c r="X50">
        <v>41.714391913235765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6.9527373202119627</v>
      </c>
      <c r="AF50">
        <v>5.9061054766734289</v>
      </c>
      <c r="AG50">
        <v>28.234036</v>
      </c>
      <c r="AH50">
        <v>0</v>
      </c>
      <c r="AI50">
        <v>0</v>
      </c>
      <c r="AJ50">
        <v>0</v>
      </c>
      <c r="AK50">
        <v>22.221328605200952</v>
      </c>
      <c r="AL50">
        <v>1.6711325301204818</v>
      </c>
      <c r="AM50">
        <v>0</v>
      </c>
      <c r="AN50">
        <v>0</v>
      </c>
      <c r="AO50">
        <v>0</v>
      </c>
      <c r="AP50">
        <v>1.88856</v>
      </c>
      <c r="AQ50">
        <v>0</v>
      </c>
      <c r="AR50">
        <v>2.3278713768115931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728.90635121788307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300.40261056722585</v>
      </c>
      <c r="L51">
        <v>4.9997842316489018</v>
      </c>
      <c r="M51">
        <v>61.26</v>
      </c>
      <c r="N51">
        <v>50.11</v>
      </c>
      <c r="O51">
        <v>70.77000000000001</v>
      </c>
      <c r="P51">
        <v>19.77</v>
      </c>
      <c r="Q51">
        <v>5.0299999999999994</v>
      </c>
      <c r="R51">
        <v>5</v>
      </c>
      <c r="S51">
        <v>6.22</v>
      </c>
      <c r="T51">
        <v>0</v>
      </c>
      <c r="U51">
        <v>59.67</v>
      </c>
      <c r="V51">
        <v>8.7858455392809578</v>
      </c>
      <c r="W51">
        <v>18.695658230787092</v>
      </c>
      <c r="X51">
        <v>41.714391913235765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6.9527373202119627</v>
      </c>
      <c r="AF51">
        <v>5.9061054766734289</v>
      </c>
      <c r="AG51">
        <v>28.234036</v>
      </c>
      <c r="AH51">
        <v>0</v>
      </c>
      <c r="AI51">
        <v>0</v>
      </c>
      <c r="AJ51">
        <v>0</v>
      </c>
      <c r="AK51">
        <v>22.221328605200952</v>
      </c>
      <c r="AL51">
        <v>9.1613872633390692</v>
      </c>
      <c r="AM51">
        <v>0</v>
      </c>
      <c r="AN51">
        <v>0</v>
      </c>
      <c r="AO51">
        <v>0</v>
      </c>
      <c r="AP51">
        <v>1.88856</v>
      </c>
      <c r="AQ51">
        <v>0</v>
      </c>
      <c r="AR51">
        <v>1.6295099637681154</v>
      </c>
      <c r="AS51">
        <v>3.1226494201605717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731.54460453153263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300.40261056722585</v>
      </c>
      <c r="L52">
        <v>4.9997842316489018</v>
      </c>
      <c r="M52">
        <v>61.26</v>
      </c>
      <c r="N52">
        <v>50.11</v>
      </c>
      <c r="O52">
        <v>70.77000000000001</v>
      </c>
      <c r="P52">
        <v>19.77</v>
      </c>
      <c r="Q52">
        <v>5.0299999999999994</v>
      </c>
      <c r="R52">
        <v>5</v>
      </c>
      <c r="S52">
        <v>6.22</v>
      </c>
      <c r="T52">
        <v>0</v>
      </c>
      <c r="U52">
        <v>59.67</v>
      </c>
      <c r="V52">
        <v>8.7858455392809578</v>
      </c>
      <c r="W52">
        <v>18.695658230787092</v>
      </c>
      <c r="X52">
        <v>41.714391913235765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6.9527373202119627</v>
      </c>
      <c r="AF52">
        <v>5.9061054766734289</v>
      </c>
      <c r="AG52">
        <v>28.234036</v>
      </c>
      <c r="AH52">
        <v>0</v>
      </c>
      <c r="AI52">
        <v>0</v>
      </c>
      <c r="AJ52">
        <v>0</v>
      </c>
      <c r="AK52">
        <v>22.221328605200952</v>
      </c>
      <c r="AL52">
        <v>9.1613872633390692</v>
      </c>
      <c r="AM52">
        <v>0</v>
      </c>
      <c r="AN52">
        <v>0</v>
      </c>
      <c r="AO52">
        <v>0</v>
      </c>
      <c r="AP52">
        <v>1.88856</v>
      </c>
      <c r="AQ52">
        <v>0</v>
      </c>
      <c r="AR52">
        <v>1.1639356884057965</v>
      </c>
      <c r="AS52">
        <v>3.1226494201605717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731.07903025617031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300.40261056722585</v>
      </c>
      <c r="L53">
        <v>4.9997842316489018</v>
      </c>
      <c r="M53">
        <v>61.26</v>
      </c>
      <c r="N53">
        <v>50.11</v>
      </c>
      <c r="O53">
        <v>70.77000000000001</v>
      </c>
      <c r="P53">
        <v>19.77</v>
      </c>
      <c r="Q53">
        <v>5.0299999999999994</v>
      </c>
      <c r="R53">
        <v>5</v>
      </c>
      <c r="S53">
        <v>6.22</v>
      </c>
      <c r="T53">
        <v>0</v>
      </c>
      <c r="U53">
        <v>59.67</v>
      </c>
      <c r="V53">
        <v>4.804347826086957</v>
      </c>
      <c r="W53">
        <v>10.570000000000002</v>
      </c>
      <c r="X53">
        <v>23.056974547362895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6.9527373202119627</v>
      </c>
      <c r="AF53">
        <v>5.9061054766734289</v>
      </c>
      <c r="AG53">
        <v>28.234036</v>
      </c>
      <c r="AH53">
        <v>0</v>
      </c>
      <c r="AI53">
        <v>0</v>
      </c>
      <c r="AJ53">
        <v>0</v>
      </c>
      <c r="AK53">
        <v>22.221328605200952</v>
      </c>
      <c r="AL53">
        <v>9.1613872633390692</v>
      </c>
      <c r="AM53">
        <v>0</v>
      </c>
      <c r="AN53">
        <v>0</v>
      </c>
      <c r="AO53">
        <v>0</v>
      </c>
      <c r="AP53">
        <v>1.88856</v>
      </c>
      <c r="AQ53">
        <v>0</v>
      </c>
      <c r="AR53">
        <v>2.7978378623188394</v>
      </c>
      <c r="AS53">
        <v>3.1226494201605717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701.94835912022938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300.40261056722585</v>
      </c>
      <c r="L54">
        <v>4.9997842316489018</v>
      </c>
      <c r="M54">
        <v>61.26</v>
      </c>
      <c r="N54">
        <v>50.11</v>
      </c>
      <c r="O54">
        <v>70.77000000000001</v>
      </c>
      <c r="P54">
        <v>19.77</v>
      </c>
      <c r="Q54">
        <v>5.0299999999999994</v>
      </c>
      <c r="R54">
        <v>5</v>
      </c>
      <c r="S54">
        <v>6.22</v>
      </c>
      <c r="T54">
        <v>0</v>
      </c>
      <c r="U54">
        <v>59.67</v>
      </c>
      <c r="V54">
        <v>4.804347826086957</v>
      </c>
      <c r="W54">
        <v>10.570000000000002</v>
      </c>
      <c r="X54">
        <v>23.056974547362895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6.9527373202119627</v>
      </c>
      <c r="AF54">
        <v>5.9061054766734289</v>
      </c>
      <c r="AG54">
        <v>28.234036</v>
      </c>
      <c r="AH54">
        <v>0</v>
      </c>
      <c r="AI54">
        <v>0</v>
      </c>
      <c r="AJ54">
        <v>0</v>
      </c>
      <c r="AK54">
        <v>22.221328605200952</v>
      </c>
      <c r="AL54">
        <v>9.1613872633390692</v>
      </c>
      <c r="AM54">
        <v>0</v>
      </c>
      <c r="AN54">
        <v>0</v>
      </c>
      <c r="AO54">
        <v>0</v>
      </c>
      <c r="AP54">
        <v>1.88856</v>
      </c>
      <c r="AQ54">
        <v>0</v>
      </c>
      <c r="AR54">
        <v>2.7978378623188394</v>
      </c>
      <c r="AS54">
        <v>3.1226494201605717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701.94835912022938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300.40261056722585</v>
      </c>
      <c r="L55">
        <v>4.9997842316489018</v>
      </c>
      <c r="M55">
        <v>33.630000000000003</v>
      </c>
      <c r="N55">
        <v>27.86</v>
      </c>
      <c r="O55">
        <v>55.050000000000004</v>
      </c>
      <c r="P55">
        <v>10.729999999999999</v>
      </c>
      <c r="Q55">
        <v>5.0299999999999994</v>
      </c>
      <c r="R55">
        <v>5</v>
      </c>
      <c r="S55">
        <v>6.22</v>
      </c>
      <c r="T55">
        <v>0</v>
      </c>
      <c r="U55">
        <v>59.67</v>
      </c>
      <c r="V55">
        <v>4.804347826086957</v>
      </c>
      <c r="W55">
        <v>10.570000000000002</v>
      </c>
      <c r="X55">
        <v>23.056381609916837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6.9527373202119627</v>
      </c>
      <c r="AF55">
        <v>5.9061054766734289</v>
      </c>
      <c r="AG55">
        <v>28.234036</v>
      </c>
      <c r="AH55">
        <v>0</v>
      </c>
      <c r="AI55">
        <v>0</v>
      </c>
      <c r="AJ55">
        <v>0</v>
      </c>
      <c r="AK55">
        <v>22.221328605200952</v>
      </c>
      <c r="AL55">
        <v>9.1613872633390692</v>
      </c>
      <c r="AM55">
        <v>0</v>
      </c>
      <c r="AN55">
        <v>0</v>
      </c>
      <c r="AO55">
        <v>0</v>
      </c>
      <c r="AP55">
        <v>1.88856</v>
      </c>
      <c r="AQ55">
        <v>0</v>
      </c>
      <c r="AR55">
        <v>1.1639356884057965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624.47926394939975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300.40261056722585</v>
      </c>
      <c r="L56">
        <v>4.9997842316489018</v>
      </c>
      <c r="M56">
        <v>33.630000000000003</v>
      </c>
      <c r="N56">
        <v>27.86</v>
      </c>
      <c r="O56">
        <v>38.43</v>
      </c>
      <c r="P56">
        <v>10.57</v>
      </c>
      <c r="Q56">
        <v>5.0299999999999994</v>
      </c>
      <c r="R56">
        <v>5</v>
      </c>
      <c r="S56">
        <v>6.22</v>
      </c>
      <c r="T56">
        <v>0</v>
      </c>
      <c r="U56">
        <v>59.67</v>
      </c>
      <c r="V56">
        <v>4.804347826086957</v>
      </c>
      <c r="W56">
        <v>10.570000000000002</v>
      </c>
      <c r="X56">
        <v>23.06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6.9527373202119627</v>
      </c>
      <c r="AF56">
        <v>5.9061054766734289</v>
      </c>
      <c r="AG56">
        <v>28.234036</v>
      </c>
      <c r="AH56">
        <v>0</v>
      </c>
      <c r="AI56">
        <v>0</v>
      </c>
      <c r="AJ56">
        <v>0</v>
      </c>
      <c r="AK56">
        <v>22.221328605200952</v>
      </c>
      <c r="AL56">
        <v>9.1613872633390692</v>
      </c>
      <c r="AM56">
        <v>0</v>
      </c>
      <c r="AN56">
        <v>0</v>
      </c>
      <c r="AO56">
        <v>0</v>
      </c>
      <c r="AP56">
        <v>1.88856</v>
      </c>
      <c r="AQ56">
        <v>0</v>
      </c>
      <c r="AR56">
        <v>1.1639356884057965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607.70288233948281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303.27</v>
      </c>
      <c r="L57">
        <v>4.9997842316489018</v>
      </c>
      <c r="M57">
        <v>33.630000000000003</v>
      </c>
      <c r="N57">
        <v>27.86</v>
      </c>
      <c r="O57">
        <v>38.43</v>
      </c>
      <c r="P57">
        <v>10.569999999999999</v>
      </c>
      <c r="Q57">
        <v>5.0299999999999994</v>
      </c>
      <c r="R57">
        <v>5</v>
      </c>
      <c r="S57">
        <v>6.22</v>
      </c>
      <c r="T57">
        <v>0</v>
      </c>
      <c r="U57">
        <v>59.67</v>
      </c>
      <c r="V57">
        <v>4.804347826086957</v>
      </c>
      <c r="W57">
        <v>10.570000000000002</v>
      </c>
      <c r="X57">
        <v>23.056381609916837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6.9527373202119627</v>
      </c>
      <c r="AF57">
        <v>5.9061054766734289</v>
      </c>
      <c r="AG57">
        <v>28.234036</v>
      </c>
      <c r="AH57">
        <v>0</v>
      </c>
      <c r="AI57">
        <v>0</v>
      </c>
      <c r="AJ57">
        <v>0</v>
      </c>
      <c r="AK57">
        <v>22.221328605200952</v>
      </c>
      <c r="AL57">
        <v>9.1613872633390692</v>
      </c>
      <c r="AM57">
        <v>0</v>
      </c>
      <c r="AN57">
        <v>0</v>
      </c>
      <c r="AO57">
        <v>0</v>
      </c>
      <c r="AP57">
        <v>4.3261200000000004</v>
      </c>
      <c r="AQ57">
        <v>0</v>
      </c>
      <c r="AR57">
        <v>1.1639356884057965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613.0042133821737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303.27</v>
      </c>
      <c r="L58">
        <v>4.9997842316489018</v>
      </c>
      <c r="M58">
        <v>33.630000000000003</v>
      </c>
      <c r="N58">
        <v>27.86</v>
      </c>
      <c r="O58">
        <v>38.43</v>
      </c>
      <c r="P58">
        <v>10.569999999999999</v>
      </c>
      <c r="Q58">
        <v>5.0299999999999994</v>
      </c>
      <c r="R58">
        <v>5</v>
      </c>
      <c r="S58">
        <v>6.22</v>
      </c>
      <c r="T58">
        <v>0</v>
      </c>
      <c r="U58">
        <v>59.67</v>
      </c>
      <c r="V58">
        <v>4.804347826086957</v>
      </c>
      <c r="W58">
        <v>10.570000000000002</v>
      </c>
      <c r="X58">
        <v>23.056381609916837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6.9527373202119627</v>
      </c>
      <c r="AF58">
        <v>5.9061054766734289</v>
      </c>
      <c r="AG58">
        <v>28.234036</v>
      </c>
      <c r="AH58">
        <v>0</v>
      </c>
      <c r="AI58">
        <v>0</v>
      </c>
      <c r="AJ58">
        <v>0</v>
      </c>
      <c r="AK58">
        <v>22.221328605200952</v>
      </c>
      <c r="AL58">
        <v>9.1613872633390692</v>
      </c>
      <c r="AM58">
        <v>0</v>
      </c>
      <c r="AN58">
        <v>0</v>
      </c>
      <c r="AO58">
        <v>0</v>
      </c>
      <c r="AP58">
        <v>4.3261200000000004</v>
      </c>
      <c r="AQ58">
        <v>0</v>
      </c>
      <c r="AR58">
        <v>1.1639356884057965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613.0042133821737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303.27</v>
      </c>
      <c r="L59">
        <v>4.9997842316489018</v>
      </c>
      <c r="M59">
        <v>33.630000000000003</v>
      </c>
      <c r="N59">
        <v>27.86</v>
      </c>
      <c r="O59">
        <v>57.64</v>
      </c>
      <c r="P59">
        <v>10.569999999999999</v>
      </c>
      <c r="Q59">
        <v>5.0299999999999994</v>
      </c>
      <c r="R59">
        <v>5</v>
      </c>
      <c r="S59">
        <v>6.22</v>
      </c>
      <c r="T59">
        <v>0</v>
      </c>
      <c r="U59">
        <v>59.67</v>
      </c>
      <c r="V59">
        <v>4.804347826086957</v>
      </c>
      <c r="W59">
        <v>10.570000000000002</v>
      </c>
      <c r="X59">
        <v>23.056381609916837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6.9527373202119627</v>
      </c>
      <c r="AF59">
        <v>5.9061054766734289</v>
      </c>
      <c r="AG59">
        <v>28.234036</v>
      </c>
      <c r="AH59">
        <v>0</v>
      </c>
      <c r="AI59">
        <v>0</v>
      </c>
      <c r="AJ59">
        <v>0</v>
      </c>
      <c r="AK59">
        <v>22.221328605200952</v>
      </c>
      <c r="AL59">
        <v>9.1613872633390692</v>
      </c>
      <c r="AM59">
        <v>0</v>
      </c>
      <c r="AN59">
        <v>0</v>
      </c>
      <c r="AO59">
        <v>0</v>
      </c>
      <c r="AP59">
        <v>1.6250400000000003</v>
      </c>
      <c r="AQ59">
        <v>0</v>
      </c>
      <c r="AR59">
        <v>3.0306249999999988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631.37982269376801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303.27</v>
      </c>
      <c r="L60">
        <v>4.9997842316489018</v>
      </c>
      <c r="M60">
        <v>33.630000000000003</v>
      </c>
      <c r="N60">
        <v>27.86</v>
      </c>
      <c r="O60">
        <v>57.64</v>
      </c>
      <c r="P60">
        <v>10.569999999999999</v>
      </c>
      <c r="Q60">
        <v>5.0299999999999994</v>
      </c>
      <c r="R60">
        <v>5</v>
      </c>
      <c r="S60">
        <v>6.22</v>
      </c>
      <c r="T60">
        <v>0</v>
      </c>
      <c r="U60">
        <v>59.67</v>
      </c>
      <c r="V60">
        <v>4.804347826086957</v>
      </c>
      <c r="W60">
        <v>10.570000000000002</v>
      </c>
      <c r="X60">
        <v>23.056381609916837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6.9527373202119627</v>
      </c>
      <c r="AF60">
        <v>5.9061054766734289</v>
      </c>
      <c r="AG60">
        <v>28.234036</v>
      </c>
      <c r="AH60">
        <v>0</v>
      </c>
      <c r="AI60">
        <v>0</v>
      </c>
      <c r="AJ60">
        <v>0</v>
      </c>
      <c r="AK60">
        <v>22.221328605200952</v>
      </c>
      <c r="AL60">
        <v>9.1613872633390692</v>
      </c>
      <c r="AM60">
        <v>0</v>
      </c>
      <c r="AN60">
        <v>0</v>
      </c>
      <c r="AO60">
        <v>0</v>
      </c>
      <c r="AP60">
        <v>1.6250400000000003</v>
      </c>
      <c r="AQ60">
        <v>0</v>
      </c>
      <c r="AR60">
        <v>3.0306249999999988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631.37982269376801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303.27</v>
      </c>
      <c r="L61">
        <v>4.9997842316489018</v>
      </c>
      <c r="M61">
        <v>61.26</v>
      </c>
      <c r="N61">
        <v>50.11</v>
      </c>
      <c r="O61">
        <v>70.77000000000001</v>
      </c>
      <c r="P61">
        <v>19.77</v>
      </c>
      <c r="Q61">
        <v>5.0299999999999994</v>
      </c>
      <c r="R61">
        <v>5</v>
      </c>
      <c r="S61">
        <v>6.22</v>
      </c>
      <c r="T61">
        <v>0</v>
      </c>
      <c r="U61">
        <v>59.67</v>
      </c>
      <c r="V61">
        <v>4.804347826086957</v>
      </c>
      <c r="W61">
        <v>10.570000000000002</v>
      </c>
      <c r="X61">
        <v>23.056381609916837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6.9527373202119627</v>
      </c>
      <c r="AF61">
        <v>5.9061054766734289</v>
      </c>
      <c r="AG61">
        <v>28.234036</v>
      </c>
      <c r="AH61">
        <v>0</v>
      </c>
      <c r="AI61">
        <v>0</v>
      </c>
      <c r="AJ61">
        <v>0</v>
      </c>
      <c r="AK61">
        <v>22.221328605200952</v>
      </c>
      <c r="AL61">
        <v>9.1613872633390692</v>
      </c>
      <c r="AM61">
        <v>0</v>
      </c>
      <c r="AN61">
        <v>0</v>
      </c>
      <c r="AO61">
        <v>0</v>
      </c>
      <c r="AP61">
        <v>1.6250400000000003</v>
      </c>
      <c r="AQ61">
        <v>0</v>
      </c>
      <c r="AR61">
        <v>5.5912835144927522</v>
      </c>
      <c r="AS61">
        <v>3.1226494201605717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707.34508126773142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303.27</v>
      </c>
      <c r="L62">
        <v>4.9997842316489018</v>
      </c>
      <c r="M62">
        <v>61.26</v>
      </c>
      <c r="N62">
        <v>50.11</v>
      </c>
      <c r="O62">
        <v>70.77000000000001</v>
      </c>
      <c r="P62">
        <v>19.77</v>
      </c>
      <c r="Q62">
        <v>5.0299999999999994</v>
      </c>
      <c r="R62">
        <v>5</v>
      </c>
      <c r="S62">
        <v>6.22</v>
      </c>
      <c r="T62">
        <v>0</v>
      </c>
      <c r="U62">
        <v>59.67</v>
      </c>
      <c r="V62">
        <v>4.804347826086957</v>
      </c>
      <c r="W62">
        <v>10.570000000000002</v>
      </c>
      <c r="X62">
        <v>23.056381609916837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6.9527373202119627</v>
      </c>
      <c r="AF62">
        <v>5.9061054766734289</v>
      </c>
      <c r="AG62">
        <v>28.234036</v>
      </c>
      <c r="AH62">
        <v>0</v>
      </c>
      <c r="AI62">
        <v>0</v>
      </c>
      <c r="AJ62">
        <v>0</v>
      </c>
      <c r="AK62">
        <v>22.221328605200952</v>
      </c>
      <c r="AL62">
        <v>9.1613872633390692</v>
      </c>
      <c r="AM62">
        <v>0</v>
      </c>
      <c r="AN62">
        <v>0</v>
      </c>
      <c r="AO62">
        <v>0</v>
      </c>
      <c r="AP62">
        <v>1.6250400000000003</v>
      </c>
      <c r="AQ62">
        <v>0</v>
      </c>
      <c r="AR62">
        <v>5.5912835144927522</v>
      </c>
      <c r="AS62">
        <v>3.1226494201605717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707.34508126773142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279.08752703832562</v>
      </c>
      <c r="L63">
        <v>4.9997842316489018</v>
      </c>
      <c r="M63">
        <v>61.26</v>
      </c>
      <c r="N63">
        <v>50.11</v>
      </c>
      <c r="O63">
        <v>70.77000000000001</v>
      </c>
      <c r="P63">
        <v>17.38</v>
      </c>
      <c r="Q63">
        <v>5.0299999999999994</v>
      </c>
      <c r="R63">
        <v>5</v>
      </c>
      <c r="S63">
        <v>6.22</v>
      </c>
      <c r="T63">
        <v>0</v>
      </c>
      <c r="U63">
        <v>59.67</v>
      </c>
      <c r="V63">
        <v>4.8000000000000007</v>
      </c>
      <c r="W63">
        <v>10.570000000000002</v>
      </c>
      <c r="X63">
        <v>23.056355878634641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6.9527373202119627</v>
      </c>
      <c r="AF63">
        <v>5.9061054766734289</v>
      </c>
      <c r="AG63">
        <v>28.234036</v>
      </c>
      <c r="AH63">
        <v>0</v>
      </c>
      <c r="AI63">
        <v>0</v>
      </c>
      <c r="AJ63">
        <v>0</v>
      </c>
      <c r="AK63">
        <v>22.221328605200952</v>
      </c>
      <c r="AL63">
        <v>9.1613872633390692</v>
      </c>
      <c r="AM63">
        <v>0</v>
      </c>
      <c r="AN63">
        <v>0</v>
      </c>
      <c r="AO63">
        <v>0</v>
      </c>
      <c r="AP63">
        <v>1.6250400000000003</v>
      </c>
      <c r="AQ63">
        <v>0</v>
      </c>
      <c r="AR63">
        <v>2.7978378623188394</v>
      </c>
      <c r="AS63">
        <v>3.1226494201605717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677.97478909651397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279.08752703832562</v>
      </c>
      <c r="L64">
        <v>4.9997842316489018</v>
      </c>
      <c r="M64">
        <v>61.26</v>
      </c>
      <c r="N64">
        <v>50.11</v>
      </c>
      <c r="O64">
        <v>70.77000000000001</v>
      </c>
      <c r="P64">
        <v>19.629999999999995</v>
      </c>
      <c r="Q64">
        <v>5.0299999999999994</v>
      </c>
      <c r="R64">
        <v>5</v>
      </c>
      <c r="S64">
        <v>6.22</v>
      </c>
      <c r="T64">
        <v>0</v>
      </c>
      <c r="U64">
        <v>59.67</v>
      </c>
      <c r="V64">
        <v>4.8000000000000007</v>
      </c>
      <c r="W64">
        <v>10.570000000000002</v>
      </c>
      <c r="X64">
        <v>23.056355878634641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6.9527373202119627</v>
      </c>
      <c r="AF64">
        <v>5.9061054766734289</v>
      </c>
      <c r="AG64">
        <v>28.234036</v>
      </c>
      <c r="AH64">
        <v>9.8687670538542758</v>
      </c>
      <c r="AI64">
        <v>0</v>
      </c>
      <c r="AJ64">
        <v>0</v>
      </c>
      <c r="AK64">
        <v>22.221328605200952</v>
      </c>
      <c r="AL64">
        <v>9.1613872633390692</v>
      </c>
      <c r="AM64">
        <v>0</v>
      </c>
      <c r="AN64">
        <v>0</v>
      </c>
      <c r="AO64">
        <v>0</v>
      </c>
      <c r="AP64">
        <v>1.6250400000000003</v>
      </c>
      <c r="AQ64">
        <v>0</v>
      </c>
      <c r="AR64">
        <v>2.7978378623188394</v>
      </c>
      <c r="AS64">
        <v>3.1226494201605717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690.09355615036827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279.08752703832562</v>
      </c>
      <c r="L65">
        <v>4.9997842316489018</v>
      </c>
      <c r="M65">
        <v>61.26</v>
      </c>
      <c r="N65">
        <v>50.11</v>
      </c>
      <c r="O65">
        <v>70.77000000000001</v>
      </c>
      <c r="P65">
        <v>19.77</v>
      </c>
      <c r="Q65">
        <v>5.0299999999999994</v>
      </c>
      <c r="R65">
        <v>5</v>
      </c>
      <c r="S65">
        <v>6.22</v>
      </c>
      <c r="T65">
        <v>0</v>
      </c>
      <c r="U65">
        <v>59.67</v>
      </c>
      <c r="V65">
        <v>8.7799999999999994</v>
      </c>
      <c r="W65">
        <v>19.080000000000002</v>
      </c>
      <c r="X65">
        <v>41.715090931282802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6.9527373202119627</v>
      </c>
      <c r="AF65">
        <v>5.9061054766734289</v>
      </c>
      <c r="AG65">
        <v>28.234036</v>
      </c>
      <c r="AH65">
        <v>9.8687670538542758</v>
      </c>
      <c r="AI65">
        <v>0</v>
      </c>
      <c r="AJ65">
        <v>0</v>
      </c>
      <c r="AK65">
        <v>22.221328605200952</v>
      </c>
      <c r="AL65">
        <v>9.1613872633390692</v>
      </c>
      <c r="AM65">
        <v>0</v>
      </c>
      <c r="AN65">
        <v>0</v>
      </c>
      <c r="AO65">
        <v>0</v>
      </c>
      <c r="AP65">
        <v>4.3261200000000004</v>
      </c>
      <c r="AQ65">
        <v>0</v>
      </c>
      <c r="AR65">
        <v>2.7978378623188394</v>
      </c>
      <c r="AS65">
        <v>3.1226494201605717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724.08337120301633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279.08752703832562</v>
      </c>
      <c r="L66">
        <v>4.9997842316489018</v>
      </c>
      <c r="M66">
        <v>61.26</v>
      </c>
      <c r="N66">
        <v>50.11</v>
      </c>
      <c r="O66">
        <v>70.77000000000001</v>
      </c>
      <c r="P66">
        <v>19.77</v>
      </c>
      <c r="Q66">
        <v>5.0299999999999994</v>
      </c>
      <c r="R66">
        <v>5</v>
      </c>
      <c r="S66">
        <v>6.22</v>
      </c>
      <c r="T66">
        <v>0</v>
      </c>
      <c r="U66">
        <v>59.67</v>
      </c>
      <c r="V66">
        <v>8.7799999999999994</v>
      </c>
      <c r="W66">
        <v>19.080000000000002</v>
      </c>
      <c r="X66">
        <v>41.715090931282802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6.9527373202119627</v>
      </c>
      <c r="AF66">
        <v>5.9061054766734289</v>
      </c>
      <c r="AG66">
        <v>28.234036</v>
      </c>
      <c r="AH66">
        <v>9.8687670538542758</v>
      </c>
      <c r="AI66">
        <v>0</v>
      </c>
      <c r="AJ66">
        <v>0</v>
      </c>
      <c r="AK66">
        <v>22.221328605200952</v>
      </c>
      <c r="AL66">
        <v>9.1613872633390692</v>
      </c>
      <c r="AM66">
        <v>0</v>
      </c>
      <c r="AN66">
        <v>0</v>
      </c>
      <c r="AO66">
        <v>0</v>
      </c>
      <c r="AP66">
        <v>4.3261200000000004</v>
      </c>
      <c r="AQ66">
        <v>0</v>
      </c>
      <c r="AR66">
        <v>2.7978378623188394</v>
      </c>
      <c r="AS66">
        <v>3.1226494201605717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724.08337120301633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317.03781998470686</v>
      </c>
      <c r="L67">
        <v>9.0696153519932139</v>
      </c>
      <c r="M67">
        <v>61.26</v>
      </c>
      <c r="N67">
        <v>50.11</v>
      </c>
      <c r="O67">
        <v>70.77000000000001</v>
      </c>
      <c r="P67">
        <v>19.77</v>
      </c>
      <c r="Q67">
        <v>8.675830531271016</v>
      </c>
      <c r="R67">
        <v>8.9449501661129549</v>
      </c>
      <c r="S67">
        <v>11.14</v>
      </c>
      <c r="T67">
        <v>0</v>
      </c>
      <c r="U67">
        <v>59.67</v>
      </c>
      <c r="V67">
        <v>8.5443952650540407</v>
      </c>
      <c r="W67">
        <v>19.079999999999998</v>
      </c>
      <c r="X67">
        <v>41.714391913235765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6.9527373202119627</v>
      </c>
      <c r="AF67">
        <v>5.9061054766734289</v>
      </c>
      <c r="AG67">
        <v>28.234036</v>
      </c>
      <c r="AH67">
        <v>9.8687670538542758</v>
      </c>
      <c r="AI67">
        <v>0</v>
      </c>
      <c r="AJ67">
        <v>0</v>
      </c>
      <c r="AK67">
        <v>22.221328605200952</v>
      </c>
      <c r="AL67">
        <v>9.1613872633390692</v>
      </c>
      <c r="AM67">
        <v>0</v>
      </c>
      <c r="AN67">
        <v>0</v>
      </c>
      <c r="AO67">
        <v>0</v>
      </c>
      <c r="AP67">
        <v>1.6250400000000003</v>
      </c>
      <c r="AQ67">
        <v>10.487731746031745</v>
      </c>
      <c r="AR67">
        <v>0.46996648550724623</v>
      </c>
      <c r="AS67">
        <v>3.0084597085935179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783.72256287178595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355.46</v>
      </c>
      <c r="L68">
        <v>9.0696153519932139</v>
      </c>
      <c r="M68">
        <v>61.26</v>
      </c>
      <c r="N68">
        <v>50.11</v>
      </c>
      <c r="O68">
        <v>70.77000000000001</v>
      </c>
      <c r="P68">
        <v>19.77</v>
      </c>
      <c r="Q68">
        <v>8.675830531271016</v>
      </c>
      <c r="R68">
        <v>8.9449501661129549</v>
      </c>
      <c r="S68">
        <v>11.14</v>
      </c>
      <c r="T68">
        <v>0</v>
      </c>
      <c r="U68">
        <v>59.67</v>
      </c>
      <c r="V68">
        <v>8.7799999999999994</v>
      </c>
      <c r="W68">
        <v>19.079999999999998</v>
      </c>
      <c r="X68">
        <v>41.714391913235765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6.9527373202119627</v>
      </c>
      <c r="AF68">
        <v>5.9061054766734289</v>
      </c>
      <c r="AG68">
        <v>28.234036</v>
      </c>
      <c r="AH68">
        <v>19.737534107708552</v>
      </c>
      <c r="AI68">
        <v>0</v>
      </c>
      <c r="AJ68">
        <v>0</v>
      </c>
      <c r="AK68">
        <v>22.221328605200952</v>
      </c>
      <c r="AL68">
        <v>9.1613872633390692</v>
      </c>
      <c r="AM68">
        <v>0</v>
      </c>
      <c r="AN68">
        <v>0</v>
      </c>
      <c r="AO68">
        <v>0</v>
      </c>
      <c r="AP68">
        <v>1.6250400000000003</v>
      </c>
      <c r="AQ68">
        <v>10.487731746031745</v>
      </c>
      <c r="AR68">
        <v>0.46996648550724623</v>
      </c>
      <c r="AS68">
        <v>3.0084597085935179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832.24911467587935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374.67809135082604</v>
      </c>
      <c r="L69">
        <v>9.0696878441629956</v>
      </c>
      <c r="M69">
        <v>61.26</v>
      </c>
      <c r="N69">
        <v>50.11</v>
      </c>
      <c r="O69">
        <v>70.77000000000001</v>
      </c>
      <c r="P69">
        <v>19.77</v>
      </c>
      <c r="Q69">
        <v>8.675830531271016</v>
      </c>
      <c r="R69">
        <v>8.6999999999999975</v>
      </c>
      <c r="S69">
        <v>10.765609457806766</v>
      </c>
      <c r="T69">
        <v>0</v>
      </c>
      <c r="U69">
        <v>59.67</v>
      </c>
      <c r="V69">
        <v>8.7799999999999994</v>
      </c>
      <c r="W69">
        <v>19.079999999999998</v>
      </c>
      <c r="X69">
        <v>41.714391913235765</v>
      </c>
      <c r="Y69">
        <v>0</v>
      </c>
      <c r="Z69">
        <v>2.7492781818181813</v>
      </c>
      <c r="AA69">
        <v>0</v>
      </c>
      <c r="AB69">
        <v>0</v>
      </c>
      <c r="AC69">
        <v>0</v>
      </c>
      <c r="AD69">
        <v>0</v>
      </c>
      <c r="AE69">
        <v>6.9527373202119627</v>
      </c>
      <c r="AF69">
        <v>5.9061054766734289</v>
      </c>
      <c r="AG69">
        <v>28.234036</v>
      </c>
      <c r="AH69">
        <v>19.737534107708552</v>
      </c>
      <c r="AI69">
        <v>0</v>
      </c>
      <c r="AJ69">
        <v>0</v>
      </c>
      <c r="AK69">
        <v>22.221328605200952</v>
      </c>
      <c r="AL69">
        <v>1.6711325301204818</v>
      </c>
      <c r="AM69">
        <v>0</v>
      </c>
      <c r="AN69">
        <v>0</v>
      </c>
      <c r="AO69">
        <v>0</v>
      </c>
      <c r="AP69">
        <v>1.6250400000000003</v>
      </c>
      <c r="AQ69">
        <v>20.97546349206349</v>
      </c>
      <c r="AR69">
        <v>0.46996648550724623</v>
      </c>
      <c r="AS69">
        <v>3.0084597085935179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856.59469300520061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393.89</v>
      </c>
      <c r="L70">
        <v>9.07</v>
      </c>
      <c r="M70">
        <v>61.26</v>
      </c>
      <c r="N70">
        <v>50.11</v>
      </c>
      <c r="O70">
        <v>70.77000000000001</v>
      </c>
      <c r="P70">
        <v>19.77</v>
      </c>
      <c r="Q70">
        <v>8.16</v>
      </c>
      <c r="R70">
        <v>8.9456062837506138</v>
      </c>
      <c r="S70">
        <v>11.13</v>
      </c>
      <c r="T70">
        <v>0</v>
      </c>
      <c r="U70">
        <v>59.67</v>
      </c>
      <c r="V70">
        <v>8.7799999999999994</v>
      </c>
      <c r="W70">
        <v>19.079999999999998</v>
      </c>
      <c r="X70">
        <v>41.714391913235765</v>
      </c>
      <c r="Y70">
        <v>0</v>
      </c>
      <c r="Z70">
        <v>2.7492781818181813</v>
      </c>
      <c r="AA70">
        <v>0</v>
      </c>
      <c r="AB70">
        <v>0</v>
      </c>
      <c r="AC70">
        <v>0</v>
      </c>
      <c r="AD70">
        <v>0</v>
      </c>
      <c r="AE70">
        <v>6.9527373202119627</v>
      </c>
      <c r="AF70">
        <v>5.9061054766734289</v>
      </c>
      <c r="AG70">
        <v>28.234036</v>
      </c>
      <c r="AH70">
        <v>19.737534107708552</v>
      </c>
      <c r="AI70">
        <v>0</v>
      </c>
      <c r="AJ70">
        <v>0</v>
      </c>
      <c r="AK70">
        <v>22.221328605200952</v>
      </c>
      <c r="AL70">
        <v>1.6711325301204818</v>
      </c>
      <c r="AM70">
        <v>0</v>
      </c>
      <c r="AN70">
        <v>0</v>
      </c>
      <c r="AO70">
        <v>0</v>
      </c>
      <c r="AP70">
        <v>1.6250400000000003</v>
      </c>
      <c r="AQ70">
        <v>20.97546349206349</v>
      </c>
      <c r="AR70">
        <v>0.46996648550724623</v>
      </c>
      <c r="AS70">
        <v>3.0084597085935179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875.90108010488416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422.71000000000004</v>
      </c>
      <c r="L71">
        <v>5.4398475336322871</v>
      </c>
      <c r="M71">
        <v>61.26</v>
      </c>
      <c r="N71">
        <v>50.11</v>
      </c>
      <c r="O71">
        <v>70.77000000000001</v>
      </c>
      <c r="P71">
        <v>19.77</v>
      </c>
      <c r="Q71">
        <v>8.6743920972644375</v>
      </c>
      <c r="R71">
        <v>8.9456062837506138</v>
      </c>
      <c r="S71">
        <v>11.13</v>
      </c>
      <c r="T71">
        <v>0</v>
      </c>
      <c r="U71">
        <v>59.67</v>
      </c>
      <c r="V71">
        <v>8.7799999999999994</v>
      </c>
      <c r="W71">
        <v>19.079999999999998</v>
      </c>
      <c r="X71">
        <v>41.714391913235765</v>
      </c>
      <c r="Y71">
        <v>0</v>
      </c>
      <c r="Z71">
        <v>2.7492781818181813</v>
      </c>
      <c r="AA71">
        <v>0</v>
      </c>
      <c r="AB71">
        <v>0.67630607651912966</v>
      </c>
      <c r="AC71">
        <v>0</v>
      </c>
      <c r="AD71">
        <v>3.8518955336866014</v>
      </c>
      <c r="AE71">
        <v>6.9527373202119627</v>
      </c>
      <c r="AF71">
        <v>5.9061054766734289</v>
      </c>
      <c r="AG71">
        <v>28.234036</v>
      </c>
      <c r="AH71">
        <v>29.606301161562826</v>
      </c>
      <c r="AI71">
        <v>0</v>
      </c>
      <c r="AJ71">
        <v>0</v>
      </c>
      <c r="AK71">
        <v>22.221328605200952</v>
      </c>
      <c r="AL71">
        <v>1.6711325301204818</v>
      </c>
      <c r="AM71">
        <v>0</v>
      </c>
      <c r="AN71">
        <v>0</v>
      </c>
      <c r="AO71">
        <v>0</v>
      </c>
      <c r="AP71">
        <v>1.6250400000000003</v>
      </c>
      <c r="AQ71">
        <v>30.839338095238094</v>
      </c>
      <c r="AR71">
        <v>0.46996648550724623</v>
      </c>
      <c r="AS71">
        <v>3.0084597085935179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925.86616300301557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451.53730477407663</v>
      </c>
      <c r="L72">
        <v>6.38</v>
      </c>
      <c r="M72">
        <v>61.26</v>
      </c>
      <c r="N72">
        <v>50.11</v>
      </c>
      <c r="O72">
        <v>70.77000000000001</v>
      </c>
      <c r="P72">
        <v>19.77</v>
      </c>
      <c r="Q72">
        <v>8.6743920972644375</v>
      </c>
      <c r="R72">
        <v>8.9456062837506138</v>
      </c>
      <c r="S72">
        <v>11.13</v>
      </c>
      <c r="T72">
        <v>0</v>
      </c>
      <c r="U72">
        <v>59.67</v>
      </c>
      <c r="V72">
        <v>8.7799999999999994</v>
      </c>
      <c r="W72">
        <v>19.079999999999998</v>
      </c>
      <c r="X72">
        <v>41.714391913235765</v>
      </c>
      <c r="Y72">
        <v>0</v>
      </c>
      <c r="Z72">
        <v>2.7492781818181813</v>
      </c>
      <c r="AA72">
        <v>5.1874303797468375</v>
      </c>
      <c r="AB72">
        <v>1.6863735933983492</v>
      </c>
      <c r="AC72">
        <v>4.0847259305795509</v>
      </c>
      <c r="AD72">
        <v>7.7081831945495853</v>
      </c>
      <c r="AE72">
        <v>6.9527373202119627</v>
      </c>
      <c r="AF72">
        <v>5.9061054766734289</v>
      </c>
      <c r="AG72">
        <v>28.234036</v>
      </c>
      <c r="AH72">
        <v>39.475068215417103</v>
      </c>
      <c r="AI72">
        <v>0</v>
      </c>
      <c r="AJ72">
        <v>0</v>
      </c>
      <c r="AK72">
        <v>22.221328605200952</v>
      </c>
      <c r="AL72">
        <v>1.6711325301204818</v>
      </c>
      <c r="AM72">
        <v>0</v>
      </c>
      <c r="AN72">
        <v>0</v>
      </c>
      <c r="AO72">
        <v>0</v>
      </c>
      <c r="AP72">
        <v>1.6250400000000003</v>
      </c>
      <c r="AQ72">
        <v>30.839338095238094</v>
      </c>
      <c r="AR72">
        <v>0.46996648550724623</v>
      </c>
      <c r="AS72">
        <v>3.0084597085935179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979.64089878538289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432.32721832632063</v>
      </c>
      <c r="L73">
        <v>6.38</v>
      </c>
      <c r="M73">
        <v>61.26</v>
      </c>
      <c r="N73">
        <v>50.11</v>
      </c>
      <c r="O73">
        <v>70.77000000000001</v>
      </c>
      <c r="P73">
        <v>19.77</v>
      </c>
      <c r="Q73">
        <v>8.6743920972644375</v>
      </c>
      <c r="R73">
        <v>8.9456062837506138</v>
      </c>
      <c r="S73">
        <v>11.13</v>
      </c>
      <c r="T73">
        <v>0</v>
      </c>
      <c r="U73">
        <v>59.67</v>
      </c>
      <c r="V73">
        <v>8.7799999999999994</v>
      </c>
      <c r="W73">
        <v>19.079999999999998</v>
      </c>
      <c r="X73">
        <v>41.714391913235765</v>
      </c>
      <c r="Y73">
        <v>0</v>
      </c>
      <c r="Z73">
        <v>2.7492781818181813</v>
      </c>
      <c r="AA73">
        <v>11.85949367088608</v>
      </c>
      <c r="AB73">
        <v>3.3771387846961733</v>
      </c>
      <c r="AC73">
        <v>8.1694518611591018</v>
      </c>
      <c r="AD73">
        <v>11.560078728236187</v>
      </c>
      <c r="AE73">
        <v>13.905474640423925</v>
      </c>
      <c r="AF73">
        <v>5.9061054766734289</v>
      </c>
      <c r="AG73">
        <v>28.234036</v>
      </c>
      <c r="AH73">
        <v>49.343835269271374</v>
      </c>
      <c r="AI73">
        <v>0</v>
      </c>
      <c r="AJ73">
        <v>0</v>
      </c>
      <c r="AK73">
        <v>22.221328605200952</v>
      </c>
      <c r="AL73">
        <v>1.6711325301204818</v>
      </c>
      <c r="AM73">
        <v>2.2221485371342831</v>
      </c>
      <c r="AN73">
        <v>0</v>
      </c>
      <c r="AO73">
        <v>0</v>
      </c>
      <c r="AP73">
        <v>1.6250400000000003</v>
      </c>
      <c r="AQ73">
        <v>41.444909523809521</v>
      </c>
      <c r="AR73">
        <v>0.46996648550724623</v>
      </c>
      <c r="AS73">
        <v>3.0084597085935179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1006.3794866241019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432.32721832632063</v>
      </c>
      <c r="L74">
        <v>6.38</v>
      </c>
      <c r="M74">
        <v>61.26</v>
      </c>
      <c r="N74">
        <v>50.11</v>
      </c>
      <c r="O74">
        <v>70.77000000000001</v>
      </c>
      <c r="P74">
        <v>19.77</v>
      </c>
      <c r="Q74">
        <v>8.6743920972644375</v>
      </c>
      <c r="R74">
        <v>8.9456062837506138</v>
      </c>
      <c r="S74">
        <v>11.13</v>
      </c>
      <c r="T74">
        <v>0</v>
      </c>
      <c r="U74">
        <v>59.67</v>
      </c>
      <c r="V74">
        <v>8.7799999999999994</v>
      </c>
      <c r="W74">
        <v>19.079999999999998</v>
      </c>
      <c r="X74">
        <v>41.714391913235765</v>
      </c>
      <c r="Y74">
        <v>0</v>
      </c>
      <c r="Z74">
        <v>5.5029481818181809</v>
      </c>
      <c r="AA74">
        <v>17.784848101265826</v>
      </c>
      <c r="AB74">
        <v>16.670505626406598</v>
      </c>
      <c r="AC74">
        <v>12.262962148578609</v>
      </c>
      <c r="AD74">
        <v>15.42075851627555</v>
      </c>
      <c r="AE74">
        <v>20.858211960635884</v>
      </c>
      <c r="AF74">
        <v>6.564650101419879</v>
      </c>
      <c r="AG74">
        <v>28.234036</v>
      </c>
      <c r="AH74">
        <v>59.212602323125651</v>
      </c>
      <c r="AI74">
        <v>0</v>
      </c>
      <c r="AJ74">
        <v>0</v>
      </c>
      <c r="AK74">
        <v>22.221328605200952</v>
      </c>
      <c r="AL74">
        <v>1.6711325301204818</v>
      </c>
      <c r="AM74">
        <v>4.4486886721680428</v>
      </c>
      <c r="AN74">
        <v>0</v>
      </c>
      <c r="AO74">
        <v>0</v>
      </c>
      <c r="AP74">
        <v>1.6250400000000003</v>
      </c>
      <c r="AQ74">
        <v>41.444909523809521</v>
      </c>
      <c r="AR74">
        <v>0.46996648550724623</v>
      </c>
      <c r="AS74">
        <v>3.0084597085935179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1056.0126571054973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432.32721832632063</v>
      </c>
      <c r="L75">
        <v>6.38</v>
      </c>
      <c r="M75">
        <v>61.26</v>
      </c>
      <c r="N75">
        <v>50.11</v>
      </c>
      <c r="O75">
        <v>70.77000000000001</v>
      </c>
      <c r="P75">
        <v>19.77</v>
      </c>
      <c r="Q75">
        <v>8.6743920972644375</v>
      </c>
      <c r="R75">
        <v>8.9456062837506138</v>
      </c>
      <c r="S75">
        <v>11.13</v>
      </c>
      <c r="T75">
        <v>0</v>
      </c>
      <c r="U75">
        <v>59.67</v>
      </c>
      <c r="V75">
        <v>8.7799999999999994</v>
      </c>
      <c r="W75">
        <v>19.079999999999998</v>
      </c>
      <c r="X75">
        <v>41.714391913235765</v>
      </c>
      <c r="Y75">
        <v>0</v>
      </c>
      <c r="Z75">
        <v>5.5029481818181809</v>
      </c>
      <c r="AA75">
        <v>17.784848101265826</v>
      </c>
      <c r="AB75">
        <v>16.670505626406598</v>
      </c>
      <c r="AC75">
        <v>12.262962148578609</v>
      </c>
      <c r="AD75">
        <v>15.42075851627555</v>
      </c>
      <c r="AE75">
        <v>20.858211960635884</v>
      </c>
      <c r="AF75">
        <v>6.564650101419879</v>
      </c>
      <c r="AG75">
        <v>28.234036</v>
      </c>
      <c r="AH75">
        <v>59.212602323125651</v>
      </c>
      <c r="AI75">
        <v>0</v>
      </c>
      <c r="AJ75">
        <v>0</v>
      </c>
      <c r="AK75">
        <v>22.221328605200952</v>
      </c>
      <c r="AL75">
        <v>1.6711325301204818</v>
      </c>
      <c r="AM75">
        <v>4.4486886721680428</v>
      </c>
      <c r="AN75">
        <v>0</v>
      </c>
      <c r="AO75">
        <v>0</v>
      </c>
      <c r="AP75">
        <v>4.3261200000000004</v>
      </c>
      <c r="AQ75">
        <v>41.444909523809521</v>
      </c>
      <c r="AR75">
        <v>0.46996648550724623</v>
      </c>
      <c r="AS75">
        <v>3.0084597085935179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1058.7137371054973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432.32721832632063</v>
      </c>
      <c r="L76">
        <v>6.38</v>
      </c>
      <c r="M76">
        <v>61.26</v>
      </c>
      <c r="N76">
        <v>50.11</v>
      </c>
      <c r="O76">
        <v>70.77000000000001</v>
      </c>
      <c r="P76">
        <v>19.77</v>
      </c>
      <c r="Q76">
        <v>8.6743920972644375</v>
      </c>
      <c r="R76">
        <v>8.9456062837506138</v>
      </c>
      <c r="S76">
        <v>11.13</v>
      </c>
      <c r="T76">
        <v>0</v>
      </c>
      <c r="U76">
        <v>59.67</v>
      </c>
      <c r="V76">
        <v>8.7799999999999994</v>
      </c>
      <c r="W76">
        <v>19.079999999999998</v>
      </c>
      <c r="X76">
        <v>41.714391913235765</v>
      </c>
      <c r="Y76">
        <v>0</v>
      </c>
      <c r="Z76">
        <v>5.5029481818181809</v>
      </c>
      <c r="AA76">
        <v>17.784848101265826</v>
      </c>
      <c r="AB76">
        <v>16.670505626406598</v>
      </c>
      <c r="AC76">
        <v>12.262962148578609</v>
      </c>
      <c r="AD76">
        <v>15.42075851627555</v>
      </c>
      <c r="AE76">
        <v>20.858211960635884</v>
      </c>
      <c r="AF76">
        <v>6.564650101419879</v>
      </c>
      <c r="AG76">
        <v>28.234036</v>
      </c>
      <c r="AH76">
        <v>59.212602323125651</v>
      </c>
      <c r="AI76">
        <v>0</v>
      </c>
      <c r="AJ76">
        <v>0</v>
      </c>
      <c r="AK76">
        <v>22.221328605200952</v>
      </c>
      <c r="AL76">
        <v>1.6711325301204818</v>
      </c>
      <c r="AM76">
        <v>4.4486886721680428</v>
      </c>
      <c r="AN76">
        <v>0</v>
      </c>
      <c r="AO76">
        <v>0</v>
      </c>
      <c r="AP76">
        <v>4.3261200000000004</v>
      </c>
      <c r="AQ76">
        <v>41.444909523809521</v>
      </c>
      <c r="AR76">
        <v>0.93114855072463742</v>
      </c>
      <c r="AS76">
        <v>3.0084597085935179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1059.1749191707147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403.50707770566567</v>
      </c>
      <c r="L77">
        <v>6.38</v>
      </c>
      <c r="M77">
        <v>61.26</v>
      </c>
      <c r="N77">
        <v>50.11</v>
      </c>
      <c r="O77">
        <v>70.77000000000001</v>
      </c>
      <c r="P77">
        <v>19.77</v>
      </c>
      <c r="Q77">
        <v>8.6743920972644375</v>
      </c>
      <c r="R77">
        <v>8.9456062837506138</v>
      </c>
      <c r="S77">
        <v>11.13</v>
      </c>
      <c r="T77">
        <v>0</v>
      </c>
      <c r="U77">
        <v>59.67</v>
      </c>
      <c r="V77">
        <v>8.7799999999999994</v>
      </c>
      <c r="W77">
        <v>19.079999999999998</v>
      </c>
      <c r="X77">
        <v>41.714391913235765</v>
      </c>
      <c r="Y77">
        <v>0</v>
      </c>
      <c r="Z77">
        <v>5.5029481818181809</v>
      </c>
      <c r="AA77">
        <v>17.784848101265826</v>
      </c>
      <c r="AB77">
        <v>16.670505626406598</v>
      </c>
      <c r="AC77">
        <v>12.262962148578609</v>
      </c>
      <c r="AD77">
        <v>15.42075851627555</v>
      </c>
      <c r="AE77">
        <v>20.858211960635884</v>
      </c>
      <c r="AF77">
        <v>6.564650101419879</v>
      </c>
      <c r="AG77">
        <v>28.234036</v>
      </c>
      <c r="AH77">
        <v>59.212602323125651</v>
      </c>
      <c r="AI77">
        <v>0</v>
      </c>
      <c r="AJ77">
        <v>0</v>
      </c>
      <c r="AK77">
        <v>22.221328605200952</v>
      </c>
      <c r="AL77">
        <v>9.9969535283993096</v>
      </c>
      <c r="AM77">
        <v>4.4486886721680428</v>
      </c>
      <c r="AN77">
        <v>0</v>
      </c>
      <c r="AO77">
        <v>0</v>
      </c>
      <c r="AP77">
        <v>1.6250400000000003</v>
      </c>
      <c r="AQ77">
        <v>41.444909523809521</v>
      </c>
      <c r="AR77">
        <v>14.907161231884052</v>
      </c>
      <c r="AS77">
        <v>3.0084597085935179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1049.955532229498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403.50707770566567</v>
      </c>
      <c r="L78">
        <v>6.38</v>
      </c>
      <c r="M78">
        <v>61.26</v>
      </c>
      <c r="N78">
        <v>50.11</v>
      </c>
      <c r="O78">
        <v>70.77000000000001</v>
      </c>
      <c r="P78">
        <v>19.77</v>
      </c>
      <c r="Q78">
        <v>8.6743920972644375</v>
      </c>
      <c r="R78">
        <v>8.9456062837506138</v>
      </c>
      <c r="S78">
        <v>11.13</v>
      </c>
      <c r="T78">
        <v>0</v>
      </c>
      <c r="U78">
        <v>59.67</v>
      </c>
      <c r="V78">
        <v>8.7799999999999994</v>
      </c>
      <c r="W78">
        <v>19.079999999999998</v>
      </c>
      <c r="X78">
        <v>41.714391913235765</v>
      </c>
      <c r="Y78">
        <v>0</v>
      </c>
      <c r="Z78">
        <v>5.5029481818181809</v>
      </c>
      <c r="AA78">
        <v>17.784848101265826</v>
      </c>
      <c r="AB78">
        <v>16.670505626406598</v>
      </c>
      <c r="AC78">
        <v>12.262962148578609</v>
      </c>
      <c r="AD78">
        <v>15.42075851627555</v>
      </c>
      <c r="AE78">
        <v>20.858211960635884</v>
      </c>
      <c r="AF78">
        <v>6.564650101419879</v>
      </c>
      <c r="AG78">
        <v>28.234036</v>
      </c>
      <c r="AH78">
        <v>59.212602323125651</v>
      </c>
      <c r="AI78">
        <v>1.0760369206598583</v>
      </c>
      <c r="AJ78">
        <v>0</v>
      </c>
      <c r="AK78">
        <v>22.221328605200952</v>
      </c>
      <c r="AL78">
        <v>49.969846815834764</v>
      </c>
      <c r="AM78">
        <v>4.4486886721680428</v>
      </c>
      <c r="AN78">
        <v>0</v>
      </c>
      <c r="AO78">
        <v>0</v>
      </c>
      <c r="AP78">
        <v>1.6250400000000003</v>
      </c>
      <c r="AQ78">
        <v>41.444909523809521</v>
      </c>
      <c r="AR78">
        <v>14.907161231884052</v>
      </c>
      <c r="AS78">
        <v>3.0084597085935179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1091.004462437593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403.49770651488825</v>
      </c>
      <c r="L79">
        <v>9.44</v>
      </c>
      <c r="M79">
        <v>61.26</v>
      </c>
      <c r="N79">
        <v>50.11</v>
      </c>
      <c r="O79">
        <v>70.77000000000001</v>
      </c>
      <c r="P79">
        <v>19.77</v>
      </c>
      <c r="Q79">
        <v>8.6751000000000005</v>
      </c>
      <c r="R79">
        <v>8.9456062837506138</v>
      </c>
      <c r="S79">
        <v>11.13</v>
      </c>
      <c r="T79">
        <v>0</v>
      </c>
      <c r="U79">
        <v>59.67</v>
      </c>
      <c r="V79">
        <v>8.7799999999999994</v>
      </c>
      <c r="W79">
        <v>19.079999999999998</v>
      </c>
      <c r="X79">
        <v>41.714391913235765</v>
      </c>
      <c r="Y79">
        <v>0</v>
      </c>
      <c r="Z79">
        <v>5.5029481818181809</v>
      </c>
      <c r="AA79">
        <v>17.784848101265826</v>
      </c>
      <c r="AB79">
        <v>16.670505626406598</v>
      </c>
      <c r="AC79">
        <v>12.262962148578609</v>
      </c>
      <c r="AD79">
        <v>15.42075851627555</v>
      </c>
      <c r="AE79">
        <v>20.858211960635884</v>
      </c>
      <c r="AF79">
        <v>6.564650101419879</v>
      </c>
      <c r="AG79">
        <v>28.234036</v>
      </c>
      <c r="AH79">
        <v>59.212602323125651</v>
      </c>
      <c r="AI79">
        <v>2.6835043205027489</v>
      </c>
      <c r="AJ79">
        <v>0</v>
      </c>
      <c r="AK79">
        <v>22.221328605200952</v>
      </c>
      <c r="AL79">
        <v>49.969846815834764</v>
      </c>
      <c r="AM79">
        <v>4.4486886721680428</v>
      </c>
      <c r="AN79">
        <v>0</v>
      </c>
      <c r="AO79">
        <v>0</v>
      </c>
      <c r="AP79">
        <v>1.6250400000000003</v>
      </c>
      <c r="AQ79">
        <v>41.444909523809521</v>
      </c>
      <c r="AR79">
        <v>1.1639356884057965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1080.8396306580123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403.5</v>
      </c>
      <c r="L80">
        <v>9.07</v>
      </c>
      <c r="M80">
        <v>61.26</v>
      </c>
      <c r="N80">
        <v>50.11</v>
      </c>
      <c r="O80">
        <v>70.77000000000001</v>
      </c>
      <c r="P80">
        <v>19.77</v>
      </c>
      <c r="Q80">
        <v>8.6751000000000005</v>
      </c>
      <c r="R80">
        <v>8.9456062837506138</v>
      </c>
      <c r="S80">
        <v>11.13</v>
      </c>
      <c r="T80">
        <v>0</v>
      </c>
      <c r="U80">
        <v>59.67</v>
      </c>
      <c r="V80">
        <v>8.7799999999999994</v>
      </c>
      <c r="W80">
        <v>19.079999999999998</v>
      </c>
      <c r="X80">
        <v>41.714391913235765</v>
      </c>
      <c r="Y80">
        <v>0</v>
      </c>
      <c r="Z80">
        <v>5.5029481818181809</v>
      </c>
      <c r="AA80">
        <v>11.855101265822787</v>
      </c>
      <c r="AB80">
        <v>16.670505626406598</v>
      </c>
      <c r="AC80">
        <v>12.262962148578609</v>
      </c>
      <c r="AD80">
        <v>15.42075851627555</v>
      </c>
      <c r="AE80">
        <v>20.858211960635884</v>
      </c>
      <c r="AF80">
        <v>6.564650101419879</v>
      </c>
      <c r="AG80">
        <v>28.234036</v>
      </c>
      <c r="AH80">
        <v>59.212602323125651</v>
      </c>
      <c r="AI80">
        <v>13.966520031421835</v>
      </c>
      <c r="AJ80">
        <v>0</v>
      </c>
      <c r="AK80">
        <v>22.221328605200952</v>
      </c>
      <c r="AL80">
        <v>49.969846815834764</v>
      </c>
      <c r="AM80">
        <v>4.4486886721680428</v>
      </c>
      <c r="AN80">
        <v>0</v>
      </c>
      <c r="AO80">
        <v>0</v>
      </c>
      <c r="AP80">
        <v>1.6250400000000003</v>
      </c>
      <c r="AQ80">
        <v>41.444909523809521</v>
      </c>
      <c r="AR80">
        <v>1.1639356884057965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1085.8251930186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422.71</v>
      </c>
      <c r="L81">
        <v>9.0696153519932139</v>
      </c>
      <c r="M81">
        <v>61.26</v>
      </c>
      <c r="N81">
        <v>50.11</v>
      </c>
      <c r="O81">
        <v>70.77000000000001</v>
      </c>
      <c r="P81">
        <v>19.77</v>
      </c>
      <c r="Q81">
        <v>8.6751000000000005</v>
      </c>
      <c r="R81">
        <v>8.9456062837506138</v>
      </c>
      <c r="S81">
        <v>11.13</v>
      </c>
      <c r="T81">
        <v>0</v>
      </c>
      <c r="U81">
        <v>59.67</v>
      </c>
      <c r="V81">
        <v>8.7799999999999994</v>
      </c>
      <c r="W81">
        <v>19.079999999999998</v>
      </c>
      <c r="X81">
        <v>41.714391913235765</v>
      </c>
      <c r="Y81">
        <v>0</v>
      </c>
      <c r="Z81">
        <v>2.7492781818181813</v>
      </c>
      <c r="AA81">
        <v>5.235746835443039</v>
      </c>
      <c r="AB81">
        <v>5.0635123780945221</v>
      </c>
      <c r="AC81">
        <v>4.0847259305795509</v>
      </c>
      <c r="AD81">
        <v>11.560078728236187</v>
      </c>
      <c r="AE81">
        <v>13.905474640423925</v>
      </c>
      <c r="AF81">
        <v>5.9061054766734289</v>
      </c>
      <c r="AG81">
        <v>28.234036</v>
      </c>
      <c r="AH81">
        <v>49.343835269271374</v>
      </c>
      <c r="AI81">
        <v>13.966520031421835</v>
      </c>
      <c r="AJ81">
        <v>0</v>
      </c>
      <c r="AK81">
        <v>22.221328605200952</v>
      </c>
      <c r="AL81">
        <v>49.969846815834764</v>
      </c>
      <c r="AM81">
        <v>2.2221485371342831</v>
      </c>
      <c r="AN81">
        <v>0</v>
      </c>
      <c r="AO81">
        <v>0</v>
      </c>
      <c r="AP81">
        <v>1.6250400000000003</v>
      </c>
      <c r="AQ81">
        <v>41.444909523809521</v>
      </c>
      <c r="AR81">
        <v>1.1639356884057965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1052.3092855520167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413.10823761665472</v>
      </c>
      <c r="L82">
        <v>9.0696153519932139</v>
      </c>
      <c r="M82">
        <v>61.26</v>
      </c>
      <c r="N82">
        <v>50.11</v>
      </c>
      <c r="O82">
        <v>70.77000000000001</v>
      </c>
      <c r="P82">
        <v>19.77</v>
      </c>
      <c r="Q82">
        <v>8.6751000000000005</v>
      </c>
      <c r="R82">
        <v>8.9456062837506138</v>
      </c>
      <c r="S82">
        <v>11.13</v>
      </c>
      <c r="T82">
        <v>0</v>
      </c>
      <c r="U82">
        <v>59.67</v>
      </c>
      <c r="V82">
        <v>8.7799999999999994</v>
      </c>
      <c r="W82">
        <v>19.079999999999998</v>
      </c>
      <c r="X82">
        <v>41.714391913235765</v>
      </c>
      <c r="Y82">
        <v>0</v>
      </c>
      <c r="Z82">
        <v>2.7492781818181813</v>
      </c>
      <c r="AA82">
        <v>0</v>
      </c>
      <c r="AB82">
        <v>1.1286406601650409</v>
      </c>
      <c r="AC82">
        <v>0</v>
      </c>
      <c r="AD82">
        <v>7.7081831945495853</v>
      </c>
      <c r="AE82">
        <v>6.9527373202119627</v>
      </c>
      <c r="AF82">
        <v>5.9061054766734289</v>
      </c>
      <c r="AG82">
        <v>28.234036</v>
      </c>
      <c r="AH82">
        <v>39.475068215417103</v>
      </c>
      <c r="AI82">
        <v>13.966520031421835</v>
      </c>
      <c r="AJ82">
        <v>0</v>
      </c>
      <c r="AK82">
        <v>22.221328605200952</v>
      </c>
      <c r="AL82">
        <v>9.5717099827882937</v>
      </c>
      <c r="AM82">
        <v>0</v>
      </c>
      <c r="AN82">
        <v>0</v>
      </c>
      <c r="AO82">
        <v>0</v>
      </c>
      <c r="AP82">
        <v>1.6250400000000003</v>
      </c>
      <c r="AQ82">
        <v>41.444909523809521</v>
      </c>
      <c r="AR82">
        <v>1.1639356884057965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966.15849340678608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413.10823761665472</v>
      </c>
      <c r="L83">
        <v>9.0696153519932139</v>
      </c>
      <c r="M83">
        <v>61.26</v>
      </c>
      <c r="N83">
        <v>50.11</v>
      </c>
      <c r="O83">
        <v>70.77000000000001</v>
      </c>
      <c r="P83">
        <v>19.77</v>
      </c>
      <c r="Q83">
        <v>8.6999999999999993</v>
      </c>
      <c r="R83">
        <v>8.9449501661129549</v>
      </c>
      <c r="S83">
        <v>11.14</v>
      </c>
      <c r="T83">
        <v>0</v>
      </c>
      <c r="U83">
        <v>59.67</v>
      </c>
      <c r="V83">
        <v>8.9749367088607599</v>
      </c>
      <c r="W83">
        <v>19.080000000000002</v>
      </c>
      <c r="X83">
        <v>41.715004799616025</v>
      </c>
      <c r="Y83">
        <v>0</v>
      </c>
      <c r="Z83">
        <v>2.7492781818181813</v>
      </c>
      <c r="AA83">
        <v>0</v>
      </c>
      <c r="AB83">
        <v>0</v>
      </c>
      <c r="AC83">
        <v>0</v>
      </c>
      <c r="AD83">
        <v>3.8518955336866014</v>
      </c>
      <c r="AE83">
        <v>6.9527373202119627</v>
      </c>
      <c r="AF83">
        <v>5.9061054766734289</v>
      </c>
      <c r="AG83">
        <v>28.234036</v>
      </c>
      <c r="AH83">
        <v>29.606301161562826</v>
      </c>
      <c r="AI83">
        <v>13.966520031421835</v>
      </c>
      <c r="AJ83">
        <v>0</v>
      </c>
      <c r="AK83">
        <v>22.221328605200952</v>
      </c>
      <c r="AL83">
        <v>1.6711325301204818</v>
      </c>
      <c r="AM83">
        <v>0</v>
      </c>
      <c r="AN83">
        <v>0</v>
      </c>
      <c r="AO83">
        <v>0</v>
      </c>
      <c r="AP83">
        <v>1.6250400000000003</v>
      </c>
      <c r="AQ83">
        <v>41.444909523809521</v>
      </c>
      <c r="AR83">
        <v>1.1639356884057965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943.63401405683931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403.5</v>
      </c>
      <c r="L84">
        <v>9.0696153519932139</v>
      </c>
      <c r="M84">
        <v>61.26</v>
      </c>
      <c r="N84">
        <v>50.11</v>
      </c>
      <c r="O84">
        <v>70.77000000000001</v>
      </c>
      <c r="P84">
        <v>19.77</v>
      </c>
      <c r="Q84">
        <v>8.675830531271016</v>
      </c>
      <c r="R84">
        <v>8.9449501661129549</v>
      </c>
      <c r="S84">
        <v>11.14</v>
      </c>
      <c r="T84">
        <v>0</v>
      </c>
      <c r="U84">
        <v>59.67</v>
      </c>
      <c r="V84">
        <v>8.7799999999999994</v>
      </c>
      <c r="W84">
        <v>19.080000000000002</v>
      </c>
      <c r="X84">
        <v>41.715004799616025</v>
      </c>
      <c r="Y84">
        <v>0</v>
      </c>
      <c r="Z84">
        <v>2.7492781818181813</v>
      </c>
      <c r="AA84">
        <v>0</v>
      </c>
      <c r="AB84">
        <v>0</v>
      </c>
      <c r="AC84">
        <v>0</v>
      </c>
      <c r="AD84">
        <v>3.8518955336866014</v>
      </c>
      <c r="AE84">
        <v>6.9527373202119627</v>
      </c>
      <c r="AF84">
        <v>5.9061054766734289</v>
      </c>
      <c r="AG84">
        <v>28.234036</v>
      </c>
      <c r="AH84">
        <v>29.606301161562826</v>
      </c>
      <c r="AI84">
        <v>13.966520031421835</v>
      </c>
      <c r="AJ84">
        <v>0</v>
      </c>
      <c r="AK84">
        <v>22.221328605200952</v>
      </c>
      <c r="AL84">
        <v>1.6711325301204818</v>
      </c>
      <c r="AM84">
        <v>0</v>
      </c>
      <c r="AN84">
        <v>0</v>
      </c>
      <c r="AO84">
        <v>0</v>
      </c>
      <c r="AP84">
        <v>1.6250400000000003</v>
      </c>
      <c r="AQ84">
        <v>30.839338095238094</v>
      </c>
      <c r="AR84">
        <v>1.1639356884057965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923.20109883402324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355.46</v>
      </c>
      <c r="L85">
        <v>9.0696153519932139</v>
      </c>
      <c r="M85">
        <v>61.26</v>
      </c>
      <c r="N85">
        <v>50.11</v>
      </c>
      <c r="O85">
        <v>70.77000000000001</v>
      </c>
      <c r="P85">
        <v>19.77</v>
      </c>
      <c r="Q85">
        <v>8.68</v>
      </c>
      <c r="R85">
        <v>8.945019476905955</v>
      </c>
      <c r="S85">
        <v>11.14</v>
      </c>
      <c r="T85">
        <v>0</v>
      </c>
      <c r="U85">
        <v>59.67</v>
      </c>
      <c r="V85">
        <v>8.7799999999999994</v>
      </c>
      <c r="W85">
        <v>19.025608123701826</v>
      </c>
      <c r="X85">
        <v>41.714391913235765</v>
      </c>
      <c r="Y85">
        <v>0</v>
      </c>
      <c r="Z85">
        <v>0.46553272727272721</v>
      </c>
      <c r="AA85">
        <v>0</v>
      </c>
      <c r="AB85">
        <v>0</v>
      </c>
      <c r="AC85">
        <v>0</v>
      </c>
      <c r="AD85">
        <v>3.8518955336866014</v>
      </c>
      <c r="AE85">
        <v>6.9527373202119627</v>
      </c>
      <c r="AF85">
        <v>5.9061054766734289</v>
      </c>
      <c r="AG85">
        <v>28.234036</v>
      </c>
      <c r="AH85">
        <v>19.737534107708552</v>
      </c>
      <c r="AI85">
        <v>13.966520031421835</v>
      </c>
      <c r="AJ85">
        <v>0</v>
      </c>
      <c r="AK85">
        <v>22.221328605200952</v>
      </c>
      <c r="AL85">
        <v>1.6711325301204818</v>
      </c>
      <c r="AM85">
        <v>0</v>
      </c>
      <c r="AN85">
        <v>0</v>
      </c>
      <c r="AO85">
        <v>0</v>
      </c>
      <c r="AP85">
        <v>1.6250400000000003</v>
      </c>
      <c r="AQ85">
        <v>30.839338095238094</v>
      </c>
      <c r="AR85">
        <v>14.907161231884052</v>
      </c>
      <c r="AS85">
        <v>3.0084597085935179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877.78145623384887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345.8579646730995</v>
      </c>
      <c r="L86">
        <v>9.0696153519932139</v>
      </c>
      <c r="M86">
        <v>61.26</v>
      </c>
      <c r="N86">
        <v>50.11</v>
      </c>
      <c r="O86">
        <v>70.77000000000001</v>
      </c>
      <c r="P86">
        <v>19.77</v>
      </c>
      <c r="Q86">
        <v>8.68</v>
      </c>
      <c r="R86">
        <v>8.945019476905955</v>
      </c>
      <c r="S86">
        <v>11.14</v>
      </c>
      <c r="T86">
        <v>0</v>
      </c>
      <c r="U86">
        <v>59.67</v>
      </c>
      <c r="V86">
        <v>8.7799999999999994</v>
      </c>
      <c r="W86">
        <v>19.079999999999998</v>
      </c>
      <c r="X86">
        <v>41.714391913235765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3.8518955336866014</v>
      </c>
      <c r="AE86">
        <v>6.9527373202119627</v>
      </c>
      <c r="AF86">
        <v>5.9061054766734289</v>
      </c>
      <c r="AG86">
        <v>28.234036</v>
      </c>
      <c r="AH86">
        <v>19.737534107708552</v>
      </c>
      <c r="AI86">
        <v>2.1476818538884519</v>
      </c>
      <c r="AJ86">
        <v>0</v>
      </c>
      <c r="AK86">
        <v>22.221328605200952</v>
      </c>
      <c r="AL86">
        <v>1.6711325301204818</v>
      </c>
      <c r="AM86">
        <v>0</v>
      </c>
      <c r="AN86">
        <v>0</v>
      </c>
      <c r="AO86">
        <v>0</v>
      </c>
      <c r="AP86">
        <v>1.6250400000000003</v>
      </c>
      <c r="AQ86">
        <v>30.839338095238094</v>
      </c>
      <c r="AR86">
        <v>14.907161231884052</v>
      </c>
      <c r="AS86">
        <v>3.0084597085935179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855.94944187844055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345.8579646730995</v>
      </c>
      <c r="L87">
        <v>9.0696153519932139</v>
      </c>
      <c r="M87">
        <v>61.26</v>
      </c>
      <c r="N87">
        <v>50.11</v>
      </c>
      <c r="O87">
        <v>70.77000000000001</v>
      </c>
      <c r="P87">
        <v>19.77</v>
      </c>
      <c r="Q87">
        <v>8.68</v>
      </c>
      <c r="R87">
        <v>8.9400000000000013</v>
      </c>
      <c r="S87">
        <v>11.135784823284823</v>
      </c>
      <c r="T87">
        <v>0</v>
      </c>
      <c r="U87">
        <v>59.67</v>
      </c>
      <c r="V87">
        <v>8.7799999999999994</v>
      </c>
      <c r="W87">
        <v>19.080000000000002</v>
      </c>
      <c r="X87">
        <v>41.715004799616025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3.8518955336866014</v>
      </c>
      <c r="AE87">
        <v>6.9527373202119627</v>
      </c>
      <c r="AF87">
        <v>5.9061054766734289</v>
      </c>
      <c r="AG87">
        <v>28.234036</v>
      </c>
      <c r="AH87">
        <v>19.737534107708552</v>
      </c>
      <c r="AI87">
        <v>1.0760369206598583</v>
      </c>
      <c r="AJ87">
        <v>0</v>
      </c>
      <c r="AK87">
        <v>22.221328605200952</v>
      </c>
      <c r="AL87">
        <v>1.6711325301204818</v>
      </c>
      <c r="AM87">
        <v>0</v>
      </c>
      <c r="AN87">
        <v>0</v>
      </c>
      <c r="AO87">
        <v>0</v>
      </c>
      <c r="AP87">
        <v>1.6250400000000003</v>
      </c>
      <c r="AQ87">
        <v>20.97546349206349</v>
      </c>
      <c r="AR87">
        <v>6.5180398550724616</v>
      </c>
      <c r="AS87">
        <v>3.0084597085935179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836.61617919798493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345.8579646730995</v>
      </c>
      <c r="L88">
        <v>9.0696153519932139</v>
      </c>
      <c r="M88">
        <v>61.26</v>
      </c>
      <c r="N88">
        <v>50.11</v>
      </c>
      <c r="O88">
        <v>70.77000000000001</v>
      </c>
      <c r="P88">
        <v>19.77</v>
      </c>
      <c r="Q88">
        <v>8.68</v>
      </c>
      <c r="R88">
        <v>8.9400000000000013</v>
      </c>
      <c r="S88">
        <v>11.135784823284823</v>
      </c>
      <c r="T88">
        <v>0</v>
      </c>
      <c r="U88">
        <v>59.67</v>
      </c>
      <c r="V88">
        <v>8.7799999999999994</v>
      </c>
      <c r="W88">
        <v>19.080000000000002</v>
      </c>
      <c r="X88">
        <v>41.715004799616025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3.8518955336866014</v>
      </c>
      <c r="AE88">
        <v>6.9527373202119627</v>
      </c>
      <c r="AF88">
        <v>5.9061054766734289</v>
      </c>
      <c r="AG88">
        <v>28.234036</v>
      </c>
      <c r="AH88">
        <v>19.737534107708552</v>
      </c>
      <c r="AI88">
        <v>0</v>
      </c>
      <c r="AJ88">
        <v>0</v>
      </c>
      <c r="AK88">
        <v>22.221328605200952</v>
      </c>
      <c r="AL88">
        <v>1.6711325301204818</v>
      </c>
      <c r="AM88">
        <v>0</v>
      </c>
      <c r="AN88">
        <v>0</v>
      </c>
      <c r="AO88">
        <v>0</v>
      </c>
      <c r="AP88">
        <v>1.6250400000000003</v>
      </c>
      <c r="AQ88">
        <v>20.97546349206349</v>
      </c>
      <c r="AR88">
        <v>4.1901684782608672</v>
      </c>
      <c r="AS88">
        <v>3.0084597085935179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833.21227090051343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365.07</v>
      </c>
      <c r="L89">
        <v>9.0696153519932139</v>
      </c>
      <c r="M89">
        <v>61.26</v>
      </c>
      <c r="N89">
        <v>50.11</v>
      </c>
      <c r="O89">
        <v>70.77000000000001</v>
      </c>
      <c r="P89">
        <v>19.77</v>
      </c>
      <c r="Q89">
        <v>8.68</v>
      </c>
      <c r="R89">
        <v>8.9400000000000013</v>
      </c>
      <c r="S89">
        <v>11.135784823284823</v>
      </c>
      <c r="T89">
        <v>0</v>
      </c>
      <c r="U89">
        <v>59.67</v>
      </c>
      <c r="V89">
        <v>8.7799999999999994</v>
      </c>
      <c r="W89">
        <v>19.079999999999998</v>
      </c>
      <c r="X89">
        <v>41.714391913235765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3.8518955336866014</v>
      </c>
      <c r="AE89">
        <v>6.9527373202119627</v>
      </c>
      <c r="AF89">
        <v>5.9061054766734289</v>
      </c>
      <c r="AG89">
        <v>28.234036</v>
      </c>
      <c r="AH89">
        <v>9.8248473072861664</v>
      </c>
      <c r="AI89">
        <v>0</v>
      </c>
      <c r="AJ89">
        <v>0</v>
      </c>
      <c r="AK89">
        <v>22.221328605200952</v>
      </c>
      <c r="AL89">
        <v>1.6711325301204818</v>
      </c>
      <c r="AM89">
        <v>0</v>
      </c>
      <c r="AN89">
        <v>0</v>
      </c>
      <c r="AO89">
        <v>0</v>
      </c>
      <c r="AP89">
        <v>1.6250400000000003</v>
      </c>
      <c r="AQ89">
        <v>20.73285238095238</v>
      </c>
      <c r="AR89">
        <v>4.1901684782608672</v>
      </c>
      <c r="AS89">
        <v>3.0084597085935179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842.26839542950017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355.46</v>
      </c>
      <c r="L90">
        <v>9.0696153519932139</v>
      </c>
      <c r="M90">
        <v>61.26</v>
      </c>
      <c r="N90">
        <v>50.11</v>
      </c>
      <c r="O90">
        <v>70.77000000000001</v>
      </c>
      <c r="P90">
        <v>19.77</v>
      </c>
      <c r="Q90">
        <v>8.68</v>
      </c>
      <c r="R90">
        <v>8.9400000000000013</v>
      </c>
      <c r="S90">
        <v>11.135784823284823</v>
      </c>
      <c r="T90">
        <v>0</v>
      </c>
      <c r="U90">
        <v>59.67</v>
      </c>
      <c r="V90">
        <v>8.7799999999999994</v>
      </c>
      <c r="W90">
        <v>19.079999999999998</v>
      </c>
      <c r="X90">
        <v>41.714391913235765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3.8518955336866014</v>
      </c>
      <c r="AE90">
        <v>6.9527373202119627</v>
      </c>
      <c r="AF90">
        <v>5.9061054766734289</v>
      </c>
      <c r="AG90">
        <v>28.234036</v>
      </c>
      <c r="AH90">
        <v>9.8248473072861664</v>
      </c>
      <c r="AI90">
        <v>0</v>
      </c>
      <c r="AJ90">
        <v>0</v>
      </c>
      <c r="AK90">
        <v>22.221328605200952</v>
      </c>
      <c r="AL90">
        <v>1.6711325301204818</v>
      </c>
      <c r="AM90">
        <v>0</v>
      </c>
      <c r="AN90">
        <v>0</v>
      </c>
      <c r="AO90">
        <v>0</v>
      </c>
      <c r="AP90">
        <v>1.6250400000000003</v>
      </c>
      <c r="AQ90">
        <v>10.279779365079364</v>
      </c>
      <c r="AR90">
        <v>5.5912835144927522</v>
      </c>
      <c r="AS90">
        <v>3.0084597085935179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823.60643744985896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413.10823761665472</v>
      </c>
      <c r="L91">
        <v>9.0696153519932139</v>
      </c>
      <c r="M91">
        <v>61.26</v>
      </c>
      <c r="N91">
        <v>50.11</v>
      </c>
      <c r="O91">
        <v>70.77000000000001</v>
      </c>
      <c r="P91">
        <v>19.77</v>
      </c>
      <c r="Q91">
        <v>8.68</v>
      </c>
      <c r="R91">
        <v>8.9400000000000013</v>
      </c>
      <c r="S91">
        <v>11.135784823284823</v>
      </c>
      <c r="T91">
        <v>0</v>
      </c>
      <c r="U91">
        <v>59.67</v>
      </c>
      <c r="V91">
        <v>8.7858455392809578</v>
      </c>
      <c r="W91">
        <v>19.079999999999998</v>
      </c>
      <c r="X91">
        <v>41.714391913235765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3.8518955336866014</v>
      </c>
      <c r="AE91">
        <v>6.9527373202119627</v>
      </c>
      <c r="AF91">
        <v>5.9061054766734289</v>
      </c>
      <c r="AG91">
        <v>28.234036</v>
      </c>
      <c r="AH91">
        <v>9.8248473072861664</v>
      </c>
      <c r="AI91">
        <v>0</v>
      </c>
      <c r="AJ91">
        <v>0</v>
      </c>
      <c r="AK91">
        <v>22.221328605200952</v>
      </c>
      <c r="AL91">
        <v>1.6711325301204818</v>
      </c>
      <c r="AM91">
        <v>0</v>
      </c>
      <c r="AN91">
        <v>0</v>
      </c>
      <c r="AO91">
        <v>0</v>
      </c>
      <c r="AP91">
        <v>1.6250400000000003</v>
      </c>
      <c r="AQ91">
        <v>10.279779365079364</v>
      </c>
      <c r="AR91">
        <v>5.5912835144927522</v>
      </c>
      <c r="AS91">
        <v>3.0084597085935179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881.26052060579468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422.71</v>
      </c>
      <c r="L92">
        <v>9.0696153519932139</v>
      </c>
      <c r="M92">
        <v>61.26</v>
      </c>
      <c r="N92">
        <v>50.11</v>
      </c>
      <c r="O92">
        <v>70.77000000000001</v>
      </c>
      <c r="P92">
        <v>19.77</v>
      </c>
      <c r="Q92">
        <v>8.68</v>
      </c>
      <c r="R92">
        <v>8.9400000000000013</v>
      </c>
      <c r="S92">
        <v>11.135784823284823</v>
      </c>
      <c r="T92">
        <v>0</v>
      </c>
      <c r="U92">
        <v>59.67</v>
      </c>
      <c r="V92">
        <v>8.7858455392809578</v>
      </c>
      <c r="W92">
        <v>19.079999999999998</v>
      </c>
      <c r="X92">
        <v>41.714391913235765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3.8518955336866014</v>
      </c>
      <c r="AE92">
        <v>6.9527373202119627</v>
      </c>
      <c r="AF92">
        <v>5.9061054766734289</v>
      </c>
      <c r="AG92">
        <v>28.234036</v>
      </c>
      <c r="AH92">
        <v>0</v>
      </c>
      <c r="AI92">
        <v>0</v>
      </c>
      <c r="AJ92">
        <v>0</v>
      </c>
      <c r="AK92">
        <v>22.221328605200952</v>
      </c>
      <c r="AL92">
        <v>1.6711325301204818</v>
      </c>
      <c r="AM92">
        <v>0</v>
      </c>
      <c r="AN92">
        <v>0</v>
      </c>
      <c r="AO92">
        <v>0</v>
      </c>
      <c r="AP92">
        <v>1.6250400000000003</v>
      </c>
      <c r="AQ92">
        <v>10.279779365079364</v>
      </c>
      <c r="AR92">
        <v>5.5912835144927522</v>
      </c>
      <c r="AS92">
        <v>3.0084597085935179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881.03743568185371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422.71</v>
      </c>
      <c r="L93">
        <v>9.0696153519932139</v>
      </c>
      <c r="M93">
        <v>61.26</v>
      </c>
      <c r="N93">
        <v>50.11</v>
      </c>
      <c r="O93">
        <v>70.77000000000001</v>
      </c>
      <c r="P93">
        <v>19.77</v>
      </c>
      <c r="Q93">
        <v>8.68</v>
      </c>
      <c r="R93">
        <v>8.9400000000000013</v>
      </c>
      <c r="S93">
        <v>11.135784823284823</v>
      </c>
      <c r="T93">
        <v>0</v>
      </c>
      <c r="U93">
        <v>59.67</v>
      </c>
      <c r="V93">
        <v>8.7858455392809578</v>
      </c>
      <c r="W93">
        <v>19.079999999999998</v>
      </c>
      <c r="X93">
        <v>41.714391913235765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3.8518955336866014</v>
      </c>
      <c r="AE93">
        <v>6.9527373202119627</v>
      </c>
      <c r="AF93">
        <v>5.9061054766734289</v>
      </c>
      <c r="AG93">
        <v>28.234036</v>
      </c>
      <c r="AH93">
        <v>0</v>
      </c>
      <c r="AI93">
        <v>0</v>
      </c>
      <c r="AJ93">
        <v>0</v>
      </c>
      <c r="AK93">
        <v>22.221328605200952</v>
      </c>
      <c r="AL93">
        <v>1.6711325301204818</v>
      </c>
      <c r="AM93">
        <v>0</v>
      </c>
      <c r="AN93">
        <v>0</v>
      </c>
      <c r="AO93">
        <v>0</v>
      </c>
      <c r="AP93">
        <v>1.6250400000000003</v>
      </c>
      <c r="AQ93">
        <v>0</v>
      </c>
      <c r="AR93">
        <v>5.5912835144927522</v>
      </c>
      <c r="AS93">
        <v>3.0084597085935179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870.75765631677439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422.71</v>
      </c>
      <c r="L94">
        <v>9.0696153519932139</v>
      </c>
      <c r="M94">
        <v>61.26</v>
      </c>
      <c r="N94">
        <v>50.11</v>
      </c>
      <c r="O94">
        <v>70.77000000000001</v>
      </c>
      <c r="P94">
        <v>19.77</v>
      </c>
      <c r="Q94">
        <v>8.68</v>
      </c>
      <c r="R94">
        <v>8.9400000000000013</v>
      </c>
      <c r="S94">
        <v>11.135784823284823</v>
      </c>
      <c r="T94">
        <v>0</v>
      </c>
      <c r="U94">
        <v>59.67</v>
      </c>
      <c r="V94">
        <v>8.7858455392809578</v>
      </c>
      <c r="W94">
        <v>19.080000000000002</v>
      </c>
      <c r="X94">
        <v>41.714391913235765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3.8518955336866014</v>
      </c>
      <c r="AE94">
        <v>6.9527373202119627</v>
      </c>
      <c r="AF94">
        <v>5.9061054766734289</v>
      </c>
      <c r="AG94">
        <v>28.234036</v>
      </c>
      <c r="AH94">
        <v>0</v>
      </c>
      <c r="AI94">
        <v>0</v>
      </c>
      <c r="AJ94">
        <v>0</v>
      </c>
      <c r="AK94">
        <v>22.221328605200952</v>
      </c>
      <c r="AL94">
        <v>1.6711325301204818</v>
      </c>
      <c r="AM94">
        <v>0</v>
      </c>
      <c r="AN94">
        <v>0</v>
      </c>
      <c r="AO94">
        <v>0</v>
      </c>
      <c r="AP94">
        <v>1.6250400000000003</v>
      </c>
      <c r="AQ94">
        <v>0</v>
      </c>
      <c r="AR94">
        <v>5.5912835144927522</v>
      </c>
      <c r="AS94">
        <v>3.0084597085935179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870.75765631677439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422.71</v>
      </c>
      <c r="L95">
        <v>9.0696153519932139</v>
      </c>
      <c r="M95">
        <v>61.26</v>
      </c>
      <c r="N95">
        <v>50.11</v>
      </c>
      <c r="O95">
        <v>70.77000000000001</v>
      </c>
      <c r="P95">
        <v>19.77</v>
      </c>
      <c r="Q95">
        <v>8.68</v>
      </c>
      <c r="R95">
        <v>8.9400000000000013</v>
      </c>
      <c r="S95">
        <v>11.135784823284823</v>
      </c>
      <c r="T95">
        <v>0</v>
      </c>
      <c r="U95">
        <v>59.67</v>
      </c>
      <c r="V95">
        <v>8.7858455392809578</v>
      </c>
      <c r="W95">
        <v>19.080000000000002</v>
      </c>
      <c r="X95">
        <v>41.715004799616025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5.9061054766734289</v>
      </c>
      <c r="AG95">
        <v>28.234036</v>
      </c>
      <c r="AH95">
        <v>0</v>
      </c>
      <c r="AI95">
        <v>0</v>
      </c>
      <c r="AJ95">
        <v>0</v>
      </c>
      <c r="AK95">
        <v>22.221328605200952</v>
      </c>
      <c r="AL95">
        <v>1.6711325301204818</v>
      </c>
      <c r="AM95">
        <v>0</v>
      </c>
      <c r="AN95">
        <v>0</v>
      </c>
      <c r="AO95">
        <v>0</v>
      </c>
      <c r="AP95">
        <v>1.6250400000000003</v>
      </c>
      <c r="AQ95">
        <v>0</v>
      </c>
      <c r="AR95">
        <v>4.1901684782608672</v>
      </c>
      <c r="AS95">
        <v>3.0084597085935179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865.50525863323617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413.10823761665472</v>
      </c>
      <c r="L96">
        <v>9.0696153519932139</v>
      </c>
      <c r="M96">
        <v>61.26</v>
      </c>
      <c r="N96">
        <v>50.11</v>
      </c>
      <c r="O96">
        <v>70.77000000000001</v>
      </c>
      <c r="P96">
        <v>19.77</v>
      </c>
      <c r="Q96">
        <v>8.68</v>
      </c>
      <c r="R96">
        <v>8.9400000000000013</v>
      </c>
      <c r="S96">
        <v>11.135784823284823</v>
      </c>
      <c r="T96">
        <v>0</v>
      </c>
      <c r="U96">
        <v>59.67</v>
      </c>
      <c r="V96">
        <v>8.7858455392809578</v>
      </c>
      <c r="W96">
        <v>19.080000000000002</v>
      </c>
      <c r="X96">
        <v>41.715004799616025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5.9061054766734289</v>
      </c>
      <c r="AG96">
        <v>28.234036</v>
      </c>
      <c r="AH96">
        <v>0</v>
      </c>
      <c r="AI96">
        <v>0</v>
      </c>
      <c r="AJ96">
        <v>0</v>
      </c>
      <c r="AK96">
        <v>22.221328605200952</v>
      </c>
      <c r="AL96">
        <v>1.6711325301204818</v>
      </c>
      <c r="AM96">
        <v>0</v>
      </c>
      <c r="AN96">
        <v>0</v>
      </c>
      <c r="AO96">
        <v>0</v>
      </c>
      <c r="AP96">
        <v>1.6250400000000003</v>
      </c>
      <c r="AQ96">
        <v>0</v>
      </c>
      <c r="AR96">
        <v>4.1901684782608672</v>
      </c>
      <c r="AS96">
        <v>3.0084597085935179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855.90349624989096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413.10823761665472</v>
      </c>
      <c r="L97">
        <v>9.0696153519932139</v>
      </c>
      <c r="M97">
        <v>61.26</v>
      </c>
      <c r="N97">
        <v>50.11</v>
      </c>
      <c r="O97">
        <v>70.77000000000001</v>
      </c>
      <c r="P97">
        <v>19.77</v>
      </c>
      <c r="Q97">
        <v>8.68</v>
      </c>
      <c r="R97">
        <v>8.9400000000000013</v>
      </c>
      <c r="S97">
        <v>11.135784823284823</v>
      </c>
      <c r="T97">
        <v>0</v>
      </c>
      <c r="U97">
        <v>59.67</v>
      </c>
      <c r="V97">
        <v>8.7858455392809578</v>
      </c>
      <c r="W97">
        <v>19.080000000000002</v>
      </c>
      <c r="X97">
        <v>41.715004799616025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5.9061054766734289</v>
      </c>
      <c r="AG97">
        <v>28.234036</v>
      </c>
      <c r="AH97">
        <v>0</v>
      </c>
      <c r="AI97">
        <v>0</v>
      </c>
      <c r="AJ97">
        <v>0</v>
      </c>
      <c r="AK97">
        <v>22.221328605200952</v>
      </c>
      <c r="AL97">
        <v>1.6711325301204818</v>
      </c>
      <c r="AM97">
        <v>0</v>
      </c>
      <c r="AN97">
        <v>0</v>
      </c>
      <c r="AO97">
        <v>0</v>
      </c>
      <c r="AP97">
        <v>2.1652559999999998</v>
      </c>
      <c r="AQ97">
        <v>0</v>
      </c>
      <c r="AR97">
        <v>4.1901684782608672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855.36330190198737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413.10823761665472</v>
      </c>
      <c r="L98">
        <v>9.0696153519932139</v>
      </c>
      <c r="M98">
        <v>61.26</v>
      </c>
      <c r="N98">
        <v>50.11</v>
      </c>
      <c r="O98">
        <v>70.77000000000001</v>
      </c>
      <c r="P98">
        <v>19.77</v>
      </c>
      <c r="Q98">
        <v>8.68</v>
      </c>
      <c r="R98">
        <v>8.9400000000000013</v>
      </c>
      <c r="S98">
        <v>11.135784823284823</v>
      </c>
      <c r="T98">
        <v>0</v>
      </c>
      <c r="U98">
        <v>59.67</v>
      </c>
      <c r="V98">
        <v>8.7858455392809578</v>
      </c>
      <c r="W98">
        <v>19.080000000000002</v>
      </c>
      <c r="X98">
        <v>41.715004799616025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5.9061054766734289</v>
      </c>
      <c r="AG98">
        <v>28.234036</v>
      </c>
      <c r="AH98">
        <v>0</v>
      </c>
      <c r="AI98">
        <v>0</v>
      </c>
      <c r="AJ98">
        <v>0</v>
      </c>
      <c r="AK98">
        <v>22.221328605200952</v>
      </c>
      <c r="AL98">
        <v>1.6711325301204818</v>
      </c>
      <c r="AM98">
        <v>0</v>
      </c>
      <c r="AN98">
        <v>0</v>
      </c>
      <c r="AO98">
        <v>0</v>
      </c>
      <c r="AP98">
        <v>2.1652559999999998</v>
      </c>
      <c r="AQ98">
        <v>0</v>
      </c>
      <c r="AR98">
        <v>4.1901684782608672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855.36330190198737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8.1238625510357902</v>
      </c>
      <c r="L99">
        <f t="shared" si="2"/>
        <v>0.17653828393329354</v>
      </c>
      <c r="M99">
        <f t="shared" si="2"/>
        <v>1.4287950000000031</v>
      </c>
      <c r="N99">
        <f t="shared" si="2"/>
        <v>1.169265</v>
      </c>
      <c r="O99">
        <f t="shared" si="2"/>
        <v>1.6637300000000037</v>
      </c>
      <c r="P99">
        <f t="shared" si="2"/>
        <v>0.52170314832164288</v>
      </c>
      <c r="Q99">
        <f t="shared" si="2"/>
        <v>0.17620698607751448</v>
      </c>
      <c r="R99">
        <f t="shared" si="2"/>
        <v>0.18021183183312869</v>
      </c>
      <c r="S99">
        <f t="shared" si="2"/>
        <v>0.22414176989400758</v>
      </c>
      <c r="T99">
        <f t="shared" si="2"/>
        <v>0</v>
      </c>
      <c r="U99">
        <f t="shared" si="2"/>
        <v>1.4240439948865333</v>
      </c>
      <c r="V99">
        <f t="shared" si="2"/>
        <v>0.19905945271247114</v>
      </c>
      <c r="W99">
        <f t="shared" si="2"/>
        <v>0.42794560810008719</v>
      </c>
      <c r="X99">
        <f t="shared" si="2"/>
        <v>0.94511799001744579</v>
      </c>
      <c r="Y99">
        <f t="shared" si="2"/>
        <v>0</v>
      </c>
      <c r="Z99">
        <f t="shared" si="2"/>
        <v>2.3275538409090912E-2</v>
      </c>
      <c r="AA99">
        <f t="shared" si="2"/>
        <v>5.6680693037974697E-2</v>
      </c>
      <c r="AB99">
        <f t="shared" si="2"/>
        <v>5.4822512378094504E-2</v>
      </c>
      <c r="AC99">
        <f t="shared" si="2"/>
        <v>4.700070127218469E-2</v>
      </c>
      <c r="AD99">
        <f t="shared" si="2"/>
        <v>7.9975145722937221E-2</v>
      </c>
      <c r="AE99">
        <f t="shared" si="2"/>
        <v>0.21553485692657109</v>
      </c>
      <c r="AF99">
        <f t="shared" si="2"/>
        <v>0.15193664300202853</v>
      </c>
      <c r="AG99">
        <f t="shared" si="2"/>
        <v>0.67761686399999932</v>
      </c>
      <c r="AH99">
        <f t="shared" si="2"/>
        <v>0.38176251510031678</v>
      </c>
      <c r="AI99">
        <f t="shared" si="2"/>
        <v>3.3948964846818523E-2</v>
      </c>
      <c r="AJ99">
        <f t="shared" si="2"/>
        <v>0</v>
      </c>
      <c r="AK99">
        <f t="shared" si="2"/>
        <v>0.53331188652482386</v>
      </c>
      <c r="AL99">
        <f t="shared" si="2"/>
        <v>0.23088299892426878</v>
      </c>
      <c r="AM99">
        <f t="shared" si="2"/>
        <v>1.3343870217554392E-2</v>
      </c>
      <c r="AN99">
        <f t="shared" si="2"/>
        <v>0</v>
      </c>
      <c r="AO99">
        <f t="shared" si="2"/>
        <v>0</v>
      </c>
      <c r="AP99">
        <f t="shared" si="2"/>
        <v>5.0009508000000091E-2</v>
      </c>
      <c r="AQ99">
        <f t="shared" si="2"/>
        <v>0.29281948055555557</v>
      </c>
      <c r="AR99">
        <f t="shared" si="2"/>
        <v>8.2524138360507232E-2</v>
      </c>
      <c r="AS99">
        <f t="shared" si="2"/>
        <v>7.498750520368716E-2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19.661055439294323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84.54</v>
      </c>
      <c r="L3">
        <v>22.09906276505513</v>
      </c>
      <c r="M3">
        <v>0</v>
      </c>
      <c r="N3">
        <v>28.97</v>
      </c>
      <c r="O3">
        <v>48.660000000000004</v>
      </c>
      <c r="P3">
        <v>52.23</v>
      </c>
      <c r="Q3">
        <v>2.8819367854741089</v>
      </c>
      <c r="R3">
        <v>3.5979142526071848</v>
      </c>
      <c r="S3">
        <v>3.3617910447761195</v>
      </c>
      <c r="T3">
        <v>0</v>
      </c>
      <c r="U3">
        <v>312.53790334816915</v>
      </c>
      <c r="V3">
        <v>2.881917443408788</v>
      </c>
      <c r="W3">
        <v>5.7630720000000002</v>
      </c>
      <c r="X3">
        <v>11.531399611556203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12.848823483057526</v>
      </c>
      <c r="AL3">
        <v>0.56886746987951819</v>
      </c>
      <c r="AM3">
        <v>0</v>
      </c>
      <c r="AN3">
        <v>0</v>
      </c>
      <c r="AO3">
        <v>0</v>
      </c>
      <c r="AP3">
        <v>0.9398000000000003</v>
      </c>
      <c r="AQ3">
        <v>0</v>
      </c>
      <c r="AR3">
        <v>0.40383695652173912</v>
      </c>
      <c r="AS3">
        <v>4.5951181980374667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602.43185592478073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84.54</v>
      </c>
      <c r="L4">
        <v>22.09906276505513</v>
      </c>
      <c r="M4">
        <v>0</v>
      </c>
      <c r="N4">
        <v>28.97</v>
      </c>
      <c r="O4">
        <v>48.660000000000004</v>
      </c>
      <c r="P4">
        <v>51.875661119009784</v>
      </c>
      <c r="Q4">
        <v>2.8819367854741089</v>
      </c>
      <c r="R4">
        <v>2.8800000000000003</v>
      </c>
      <c r="S4">
        <v>3.3617910447761195</v>
      </c>
      <c r="T4">
        <v>0</v>
      </c>
      <c r="U4">
        <v>312.62790322580645</v>
      </c>
      <c r="V4">
        <v>2.881917443408788</v>
      </c>
      <c r="W4">
        <v>5.7630720000000002</v>
      </c>
      <c r="X4">
        <v>11.531399611556203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12.848823483057526</v>
      </c>
      <c r="AL4">
        <v>0.56886746987951819</v>
      </c>
      <c r="AM4">
        <v>0</v>
      </c>
      <c r="AN4">
        <v>0</v>
      </c>
      <c r="AO4">
        <v>0</v>
      </c>
      <c r="AP4">
        <v>0.9398000000000003</v>
      </c>
      <c r="AQ4">
        <v>0</v>
      </c>
      <c r="AR4">
        <v>0.40383695652173912</v>
      </c>
      <c r="AS4">
        <v>4.5951181980374667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601.4496026688206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84.54</v>
      </c>
      <c r="L5">
        <v>22.09906276505513</v>
      </c>
      <c r="M5">
        <v>0</v>
      </c>
      <c r="N5">
        <v>28.97</v>
      </c>
      <c r="O5">
        <v>48.660000000000004</v>
      </c>
      <c r="P5">
        <v>54.755527970600241</v>
      </c>
      <c r="Q5">
        <v>2.8819367854741089</v>
      </c>
      <c r="R5">
        <v>2.8800000000000003</v>
      </c>
      <c r="S5">
        <v>3.3617910447761195</v>
      </c>
      <c r="T5">
        <v>0</v>
      </c>
      <c r="U5">
        <v>312.62790322580645</v>
      </c>
      <c r="V5">
        <v>2.881917443408788</v>
      </c>
      <c r="W5">
        <v>5.7630720000000002</v>
      </c>
      <c r="X5">
        <v>11.531399611556203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12.848823483057526</v>
      </c>
      <c r="AL5">
        <v>0.56886746987951819</v>
      </c>
      <c r="AM5">
        <v>0</v>
      </c>
      <c r="AN5">
        <v>0</v>
      </c>
      <c r="AO5">
        <v>0</v>
      </c>
      <c r="AP5">
        <v>2.5019000000000005</v>
      </c>
      <c r="AQ5">
        <v>0</v>
      </c>
      <c r="AR5">
        <v>0.40383695652173912</v>
      </c>
      <c r="AS5">
        <v>4.5951181980374667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605.89156952041105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84.54</v>
      </c>
      <c r="L6">
        <v>22.09906276505513</v>
      </c>
      <c r="M6">
        <v>0</v>
      </c>
      <c r="N6">
        <v>28.97</v>
      </c>
      <c r="O6">
        <v>48.660000000000004</v>
      </c>
      <c r="P6">
        <v>54.755527970600241</v>
      </c>
      <c r="Q6">
        <v>2.8819367854741089</v>
      </c>
      <c r="R6">
        <v>2.8800000000000003</v>
      </c>
      <c r="S6">
        <v>3.3617910447761195</v>
      </c>
      <c r="T6">
        <v>0</v>
      </c>
      <c r="U6">
        <v>312.62790322580645</v>
      </c>
      <c r="V6">
        <v>2.881917443408788</v>
      </c>
      <c r="W6">
        <v>5.7630720000000002</v>
      </c>
      <c r="X6">
        <v>11.531399611556203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12.848823483057526</v>
      </c>
      <c r="AL6">
        <v>0.56886746987951819</v>
      </c>
      <c r="AM6">
        <v>0</v>
      </c>
      <c r="AN6">
        <v>0</v>
      </c>
      <c r="AO6">
        <v>0</v>
      </c>
      <c r="AP6">
        <v>2.5019000000000005</v>
      </c>
      <c r="AQ6">
        <v>0</v>
      </c>
      <c r="AR6">
        <v>0.40383695652173912</v>
      </c>
      <c r="AS6">
        <v>4.5951181980374667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605.89156952041105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84.54</v>
      </c>
      <c r="L7">
        <v>22.09906276505513</v>
      </c>
      <c r="M7">
        <v>0</v>
      </c>
      <c r="N7">
        <v>28.97</v>
      </c>
      <c r="O7">
        <v>48.660000000000004</v>
      </c>
      <c r="P7">
        <v>54.755527970600241</v>
      </c>
      <c r="Q7">
        <v>2.8819367854741089</v>
      </c>
      <c r="R7">
        <v>2.8800000000000003</v>
      </c>
      <c r="S7">
        <v>3.3617910447761195</v>
      </c>
      <c r="T7">
        <v>0</v>
      </c>
      <c r="U7">
        <v>312.62790322580645</v>
      </c>
      <c r="V7">
        <v>2.881917443408788</v>
      </c>
      <c r="W7">
        <v>5.7630720000000002</v>
      </c>
      <c r="X7">
        <v>11.531399611556203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12.848823483057526</v>
      </c>
      <c r="AL7">
        <v>0.56886746987951819</v>
      </c>
      <c r="AM7">
        <v>0</v>
      </c>
      <c r="AN7">
        <v>0</v>
      </c>
      <c r="AO7">
        <v>0</v>
      </c>
      <c r="AP7">
        <v>0.9398000000000003</v>
      </c>
      <c r="AQ7">
        <v>0</v>
      </c>
      <c r="AR7">
        <v>0.40383695652173912</v>
      </c>
      <c r="AS7">
        <v>4.5951181980374667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604.32946952041107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84.539999999999992</v>
      </c>
      <c r="L8">
        <v>22.09906276505513</v>
      </c>
      <c r="M8">
        <v>0</v>
      </c>
      <c r="N8">
        <v>28.97</v>
      </c>
      <c r="O8">
        <v>48.660000000000004</v>
      </c>
      <c r="P8">
        <v>54.755527970600241</v>
      </c>
      <c r="Q8">
        <v>2.8819367854741089</v>
      </c>
      <c r="R8">
        <v>2.8800000000000003</v>
      </c>
      <c r="S8">
        <v>3.3617910447761195</v>
      </c>
      <c r="T8">
        <v>0</v>
      </c>
      <c r="U8">
        <v>312.62790322580645</v>
      </c>
      <c r="V8">
        <v>2.881917443408788</v>
      </c>
      <c r="W8">
        <v>5.7630720000000002</v>
      </c>
      <c r="X8">
        <v>11.531399611556203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12.848823483057526</v>
      </c>
      <c r="AL8">
        <v>0.56886746987951819</v>
      </c>
      <c r="AM8">
        <v>0</v>
      </c>
      <c r="AN8">
        <v>0</v>
      </c>
      <c r="AO8">
        <v>0</v>
      </c>
      <c r="AP8">
        <v>0.9398000000000003</v>
      </c>
      <c r="AQ8">
        <v>0</v>
      </c>
      <c r="AR8">
        <v>0.40383695652173912</v>
      </c>
      <c r="AS8">
        <v>4.5951181980374667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604.32946952041107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91.267706034634429</v>
      </c>
      <c r="L9">
        <v>22.09906276505513</v>
      </c>
      <c r="M9">
        <v>0</v>
      </c>
      <c r="N9">
        <v>28.97</v>
      </c>
      <c r="O9">
        <v>48.660000000000004</v>
      </c>
      <c r="P9">
        <v>54.755527970600241</v>
      </c>
      <c r="Q9">
        <v>2.8819367854741089</v>
      </c>
      <c r="R9">
        <v>2.8800000000000003</v>
      </c>
      <c r="S9">
        <v>3.3617910447761195</v>
      </c>
      <c r="T9">
        <v>0</v>
      </c>
      <c r="U9">
        <v>312.62790322580645</v>
      </c>
      <c r="V9">
        <v>2.881917443408788</v>
      </c>
      <c r="W9">
        <v>5.7630720000000002</v>
      </c>
      <c r="X9">
        <v>11.531399611556203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12.848823483057526</v>
      </c>
      <c r="AL9">
        <v>0.56886746987951819</v>
      </c>
      <c r="AM9">
        <v>0</v>
      </c>
      <c r="AN9">
        <v>0</v>
      </c>
      <c r="AO9">
        <v>0</v>
      </c>
      <c r="AP9">
        <v>0.9398000000000003</v>
      </c>
      <c r="AQ9">
        <v>0</v>
      </c>
      <c r="AR9">
        <v>0.40383695652173912</v>
      </c>
      <c r="AS9">
        <v>4.5951181980374667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611.05717555504543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91.267706034634429</v>
      </c>
      <c r="L10">
        <v>22.09906276505513</v>
      </c>
      <c r="M10">
        <v>0</v>
      </c>
      <c r="N10">
        <v>28.97</v>
      </c>
      <c r="O10">
        <v>48.660000000000004</v>
      </c>
      <c r="P10">
        <v>54.755527970600241</v>
      </c>
      <c r="Q10">
        <v>2.8819367854741089</v>
      </c>
      <c r="R10">
        <v>2.8800000000000003</v>
      </c>
      <c r="S10">
        <v>3.3617910447761195</v>
      </c>
      <c r="T10">
        <v>0</v>
      </c>
      <c r="U10">
        <v>312.62790322580645</v>
      </c>
      <c r="V10">
        <v>2.881917443408788</v>
      </c>
      <c r="W10">
        <v>5.7630720000000002</v>
      </c>
      <c r="X10">
        <v>11.531399611556203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12.848823483057526</v>
      </c>
      <c r="AL10">
        <v>0.56886746987951819</v>
      </c>
      <c r="AM10">
        <v>0</v>
      </c>
      <c r="AN10">
        <v>0</v>
      </c>
      <c r="AO10">
        <v>0</v>
      </c>
      <c r="AP10">
        <v>0.9398000000000003</v>
      </c>
      <c r="AQ10">
        <v>0</v>
      </c>
      <c r="AR10">
        <v>0.40383695652173912</v>
      </c>
      <c r="AS10">
        <v>4.5951181980374667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611.05717555504543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91.27</v>
      </c>
      <c r="L11">
        <v>22.099046303888148</v>
      </c>
      <c r="M11">
        <v>0</v>
      </c>
      <c r="N11">
        <v>28.97</v>
      </c>
      <c r="O11">
        <v>48.660000000000004</v>
      </c>
      <c r="P11">
        <v>48.035848958783369</v>
      </c>
      <c r="Q11">
        <v>2.9999999999999996</v>
      </c>
      <c r="R11">
        <v>2.88</v>
      </c>
      <c r="S11">
        <v>3.4</v>
      </c>
      <c r="T11">
        <v>0</v>
      </c>
      <c r="U11">
        <v>312.62790322580645</v>
      </c>
      <c r="V11">
        <v>2.881917443408788</v>
      </c>
      <c r="W11">
        <v>5.7630720000000002</v>
      </c>
      <c r="X11">
        <v>11.531399611556203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12.848823483057526</v>
      </c>
      <c r="AL11">
        <v>3.403046471600689</v>
      </c>
      <c r="AM11">
        <v>0</v>
      </c>
      <c r="AN11">
        <v>0</v>
      </c>
      <c r="AO11">
        <v>0</v>
      </c>
      <c r="AP11">
        <v>0.9398000000000003</v>
      </c>
      <c r="AQ11">
        <v>0</v>
      </c>
      <c r="AR11">
        <v>0.40383695652173912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603.85022967920145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91.27</v>
      </c>
      <c r="L12">
        <v>22.099046303888148</v>
      </c>
      <c r="M12">
        <v>0</v>
      </c>
      <c r="N12">
        <v>28.97</v>
      </c>
      <c r="O12">
        <v>48.660000000000004</v>
      </c>
      <c r="P12">
        <v>45.154001950008862</v>
      </c>
      <c r="Q12">
        <v>2.9999999999999996</v>
      </c>
      <c r="R12">
        <v>2.88</v>
      </c>
      <c r="S12">
        <v>3.4</v>
      </c>
      <c r="T12">
        <v>0</v>
      </c>
      <c r="U12">
        <v>312.62790322580645</v>
      </c>
      <c r="V12">
        <v>2.881917443408788</v>
      </c>
      <c r="W12">
        <v>5.7630720000000002</v>
      </c>
      <c r="X12">
        <v>11.531399611556203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12.848823483057526</v>
      </c>
      <c r="AL12">
        <v>17.010153184165237</v>
      </c>
      <c r="AM12">
        <v>0</v>
      </c>
      <c r="AN12">
        <v>0</v>
      </c>
      <c r="AO12">
        <v>0</v>
      </c>
      <c r="AP12">
        <v>0.9398000000000003</v>
      </c>
      <c r="AQ12">
        <v>0</v>
      </c>
      <c r="AR12">
        <v>0.40383695652173912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614.57548938299158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95.109999999999985</v>
      </c>
      <c r="L13">
        <v>22.099046303888148</v>
      </c>
      <c r="M13">
        <v>0</v>
      </c>
      <c r="N13">
        <v>28.97</v>
      </c>
      <c r="O13">
        <v>48.660000000000004</v>
      </c>
      <c r="P13">
        <v>45.154001950008862</v>
      </c>
      <c r="Q13">
        <v>2.9999999999999996</v>
      </c>
      <c r="R13">
        <v>2.88</v>
      </c>
      <c r="S13">
        <v>3.4</v>
      </c>
      <c r="T13">
        <v>0</v>
      </c>
      <c r="U13">
        <v>312.62790322580645</v>
      </c>
      <c r="V13">
        <v>2.881917443408788</v>
      </c>
      <c r="W13">
        <v>5.7630720000000002</v>
      </c>
      <c r="X13">
        <v>11.531399611556203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12.848823483057526</v>
      </c>
      <c r="AL13">
        <v>17.010153184165237</v>
      </c>
      <c r="AM13">
        <v>0</v>
      </c>
      <c r="AN13">
        <v>0</v>
      </c>
      <c r="AO13">
        <v>0</v>
      </c>
      <c r="AP13">
        <v>2.5019000000000005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619.97758938299148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95.109999999999985</v>
      </c>
      <c r="L14">
        <v>22.099046303888148</v>
      </c>
      <c r="M14">
        <v>0</v>
      </c>
      <c r="N14">
        <v>28.97</v>
      </c>
      <c r="O14">
        <v>48.660000000000004</v>
      </c>
      <c r="P14">
        <v>45.154001950008862</v>
      </c>
      <c r="Q14">
        <v>2.9999999999999996</v>
      </c>
      <c r="R14">
        <v>2.88</v>
      </c>
      <c r="S14">
        <v>3.4</v>
      </c>
      <c r="T14">
        <v>0</v>
      </c>
      <c r="U14">
        <v>312.62790322580645</v>
      </c>
      <c r="V14">
        <v>2.881917443408788</v>
      </c>
      <c r="W14">
        <v>5.7630720000000002</v>
      </c>
      <c r="X14">
        <v>11.531399611556203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12.848823483057526</v>
      </c>
      <c r="AL14">
        <v>17.010153184165237</v>
      </c>
      <c r="AM14">
        <v>0</v>
      </c>
      <c r="AN14">
        <v>0</v>
      </c>
      <c r="AO14">
        <v>0</v>
      </c>
      <c r="AP14">
        <v>2.5019000000000005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619.97758938299148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95.109999999999985</v>
      </c>
      <c r="L15">
        <v>22.099046303888148</v>
      </c>
      <c r="M15">
        <v>0</v>
      </c>
      <c r="N15">
        <v>28.97</v>
      </c>
      <c r="O15">
        <v>48.660000000000004</v>
      </c>
      <c r="P15">
        <v>38.426378627968333</v>
      </c>
      <c r="Q15">
        <v>2.9999999999999996</v>
      </c>
      <c r="R15">
        <v>2.88</v>
      </c>
      <c r="S15">
        <v>3.4</v>
      </c>
      <c r="T15">
        <v>0</v>
      </c>
      <c r="U15">
        <v>312.62790322580645</v>
      </c>
      <c r="V15">
        <v>2.881917443408788</v>
      </c>
      <c r="W15">
        <v>5.7682058457711438</v>
      </c>
      <c r="X15">
        <v>11.53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12.848823483057526</v>
      </c>
      <c r="AL15">
        <v>17.010153184165237</v>
      </c>
      <c r="AM15">
        <v>0</v>
      </c>
      <c r="AN15">
        <v>0</v>
      </c>
      <c r="AO15">
        <v>0</v>
      </c>
      <c r="AP15">
        <v>2.5019000000000005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613.25370029516591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95.109999999999985</v>
      </c>
      <c r="L16">
        <v>22.099046303888148</v>
      </c>
      <c r="M16">
        <v>0</v>
      </c>
      <c r="N16">
        <v>28.97</v>
      </c>
      <c r="O16">
        <v>48.660000000000004</v>
      </c>
      <c r="P16">
        <v>45.154001950008862</v>
      </c>
      <c r="Q16">
        <v>2.9999999999999996</v>
      </c>
      <c r="R16">
        <v>2.88</v>
      </c>
      <c r="S16">
        <v>3.4</v>
      </c>
      <c r="T16">
        <v>0</v>
      </c>
      <c r="U16">
        <v>312.62790322580645</v>
      </c>
      <c r="V16">
        <v>2.881917443408788</v>
      </c>
      <c r="W16">
        <v>5.7682058457711438</v>
      </c>
      <c r="X16">
        <v>11.53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12.848823483057526</v>
      </c>
      <c r="AL16">
        <v>3.1186127366609298</v>
      </c>
      <c r="AM16">
        <v>0</v>
      </c>
      <c r="AN16">
        <v>0</v>
      </c>
      <c r="AO16">
        <v>0</v>
      </c>
      <c r="AP16">
        <v>1.0922000000000001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604.68008316970213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95.109999999999985</v>
      </c>
      <c r="L17">
        <v>22.099046303888148</v>
      </c>
      <c r="M17">
        <v>0</v>
      </c>
      <c r="N17">
        <v>28.97</v>
      </c>
      <c r="O17">
        <v>48.660000000000004</v>
      </c>
      <c r="P17">
        <v>45.154001950008862</v>
      </c>
      <c r="Q17">
        <v>2.9999999999999996</v>
      </c>
      <c r="R17">
        <v>2.88</v>
      </c>
      <c r="S17">
        <v>3.4</v>
      </c>
      <c r="T17">
        <v>0</v>
      </c>
      <c r="U17">
        <v>312.62790322580645</v>
      </c>
      <c r="V17">
        <v>2.881917443408788</v>
      </c>
      <c r="W17">
        <v>5.7682058457711438</v>
      </c>
      <c r="X17">
        <v>11.53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12.848823483057526</v>
      </c>
      <c r="AL17">
        <v>0.56886746987951819</v>
      </c>
      <c r="AM17">
        <v>0</v>
      </c>
      <c r="AN17">
        <v>0</v>
      </c>
      <c r="AO17">
        <v>0</v>
      </c>
      <c r="AP17">
        <v>1.0922000000000001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602.1303379029207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95.109999999999985</v>
      </c>
      <c r="L18">
        <v>22.099046303888148</v>
      </c>
      <c r="M18">
        <v>0</v>
      </c>
      <c r="N18">
        <v>28.97</v>
      </c>
      <c r="O18">
        <v>48.660000000000004</v>
      </c>
      <c r="P18">
        <v>45.154001950008862</v>
      </c>
      <c r="Q18">
        <v>2.9999999999999996</v>
      </c>
      <c r="R18">
        <v>2.88</v>
      </c>
      <c r="S18">
        <v>3.4</v>
      </c>
      <c r="T18">
        <v>0</v>
      </c>
      <c r="U18">
        <v>312.62790322580645</v>
      </c>
      <c r="V18">
        <v>2.881917443408788</v>
      </c>
      <c r="W18">
        <v>5.7682058457711438</v>
      </c>
      <c r="X18">
        <v>11.53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12.848823483057526</v>
      </c>
      <c r="AL18">
        <v>0.56886746987951819</v>
      </c>
      <c r="AM18">
        <v>0</v>
      </c>
      <c r="AN18">
        <v>0</v>
      </c>
      <c r="AO18">
        <v>0</v>
      </c>
      <c r="AP18">
        <v>1.0922000000000001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602.1303379029207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95.109999999999985</v>
      </c>
      <c r="L19">
        <v>22.099046303888148</v>
      </c>
      <c r="M19">
        <v>0</v>
      </c>
      <c r="N19">
        <v>28.97</v>
      </c>
      <c r="O19">
        <v>48.660000000000004</v>
      </c>
      <c r="P19">
        <v>45.154001950008862</v>
      </c>
      <c r="Q19">
        <v>2.9999999999999996</v>
      </c>
      <c r="R19">
        <v>2.88</v>
      </c>
      <c r="S19">
        <v>3.4</v>
      </c>
      <c r="T19">
        <v>0</v>
      </c>
      <c r="U19">
        <v>312.62790322580645</v>
      </c>
      <c r="V19">
        <v>2.881917443408788</v>
      </c>
      <c r="W19">
        <v>5.7682058457711438</v>
      </c>
      <c r="X19">
        <v>11.53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12.848823483057526</v>
      </c>
      <c r="AL19">
        <v>0.56886746987951819</v>
      </c>
      <c r="AM19">
        <v>0</v>
      </c>
      <c r="AN19">
        <v>0</v>
      </c>
      <c r="AO19">
        <v>0</v>
      </c>
      <c r="AP19">
        <v>1.0922000000000001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602.1303379029207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95.109999999999985</v>
      </c>
      <c r="L20">
        <v>22.099046303888148</v>
      </c>
      <c r="M20">
        <v>0</v>
      </c>
      <c r="N20">
        <v>28.97</v>
      </c>
      <c r="O20">
        <v>48.660000000000004</v>
      </c>
      <c r="P20">
        <v>45.154001950008862</v>
      </c>
      <c r="Q20">
        <v>2.9999999999999996</v>
      </c>
      <c r="R20">
        <v>2.88</v>
      </c>
      <c r="S20">
        <v>3.4</v>
      </c>
      <c r="T20">
        <v>0</v>
      </c>
      <c r="U20">
        <v>312.62790322580645</v>
      </c>
      <c r="V20">
        <v>2.881917443408788</v>
      </c>
      <c r="W20">
        <v>5.7682058457711438</v>
      </c>
      <c r="X20">
        <v>11.53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12.848823483057526</v>
      </c>
      <c r="AL20">
        <v>0.56886746987951819</v>
      </c>
      <c r="AM20">
        <v>0</v>
      </c>
      <c r="AN20">
        <v>0</v>
      </c>
      <c r="AO20">
        <v>0</v>
      </c>
      <c r="AP20">
        <v>1.0922000000000001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602.1303379029207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95.109999999999985</v>
      </c>
      <c r="L21">
        <v>22.099046303888148</v>
      </c>
      <c r="M21">
        <v>0</v>
      </c>
      <c r="N21">
        <v>28.97</v>
      </c>
      <c r="O21">
        <v>48.660000000000004</v>
      </c>
      <c r="P21">
        <v>48.035848958783369</v>
      </c>
      <c r="Q21">
        <v>2.9999999999999996</v>
      </c>
      <c r="R21">
        <v>2.88</v>
      </c>
      <c r="S21">
        <v>3.4</v>
      </c>
      <c r="T21">
        <v>0</v>
      </c>
      <c r="U21">
        <v>312.62790322580645</v>
      </c>
      <c r="V21">
        <v>2.7700000000000005</v>
      </c>
      <c r="W21">
        <v>5.5417361328737078</v>
      </c>
      <c r="X21">
        <v>11.53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12.848823483057526</v>
      </c>
      <c r="AL21">
        <v>0.56886746987951819</v>
      </c>
      <c r="AM21">
        <v>0</v>
      </c>
      <c r="AN21">
        <v>0</v>
      </c>
      <c r="AO21">
        <v>0</v>
      </c>
      <c r="AP21">
        <v>1.0922000000000001</v>
      </c>
      <c r="AQ21">
        <v>0</v>
      </c>
      <c r="AR21">
        <v>0.40383695652173912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604.67379775538893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95.11</v>
      </c>
      <c r="L22">
        <v>22.09906276505513</v>
      </c>
      <c r="M22">
        <v>0</v>
      </c>
      <c r="N22">
        <v>28.97</v>
      </c>
      <c r="O22">
        <v>48.660000000000004</v>
      </c>
      <c r="P22">
        <v>48.035848958783369</v>
      </c>
      <c r="Q22">
        <v>2.8819367854741089</v>
      </c>
      <c r="R22">
        <v>2.8800000000000003</v>
      </c>
      <c r="S22">
        <v>3.3617910447761195</v>
      </c>
      <c r="T22">
        <v>0</v>
      </c>
      <c r="U22">
        <v>312.62790322580645</v>
      </c>
      <c r="V22">
        <v>2.7700000000000005</v>
      </c>
      <c r="W22">
        <v>5.5417361328737078</v>
      </c>
      <c r="X22">
        <v>11.53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5.7074274551214357</v>
      </c>
      <c r="AI22">
        <v>0</v>
      </c>
      <c r="AJ22">
        <v>0</v>
      </c>
      <c r="AK22">
        <v>12.848823483057526</v>
      </c>
      <c r="AL22">
        <v>0.56886746987951819</v>
      </c>
      <c r="AM22">
        <v>0</v>
      </c>
      <c r="AN22">
        <v>0</v>
      </c>
      <c r="AO22">
        <v>0</v>
      </c>
      <c r="AP22">
        <v>1.0922000000000001</v>
      </c>
      <c r="AQ22">
        <v>0</v>
      </c>
      <c r="AR22">
        <v>0.40383695652173912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610.22496950192749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84.54</v>
      </c>
      <c r="L23">
        <v>22.09906276505513</v>
      </c>
      <c r="M23">
        <v>0</v>
      </c>
      <c r="N23">
        <v>28.97</v>
      </c>
      <c r="O23">
        <v>48.660000000000004</v>
      </c>
      <c r="P23">
        <v>66.505043964232499</v>
      </c>
      <c r="Q23">
        <v>2.8819367854741089</v>
      </c>
      <c r="R23">
        <v>2.8800000000000003</v>
      </c>
      <c r="S23">
        <v>3.3617910447761195</v>
      </c>
      <c r="T23">
        <v>0</v>
      </c>
      <c r="U23">
        <v>312.62790322580645</v>
      </c>
      <c r="V23">
        <v>2.881917443408788</v>
      </c>
      <c r="W23">
        <v>5.7682058457711438</v>
      </c>
      <c r="X23">
        <v>19.21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11.414854910242871</v>
      </c>
      <c r="AI23">
        <v>0</v>
      </c>
      <c r="AJ23">
        <v>0</v>
      </c>
      <c r="AK23">
        <v>12.848823483057526</v>
      </c>
      <c r="AL23">
        <v>0.56886746987951819</v>
      </c>
      <c r="AM23">
        <v>0</v>
      </c>
      <c r="AN23">
        <v>0</v>
      </c>
      <c r="AO23">
        <v>0</v>
      </c>
      <c r="AP23">
        <v>1.0922000000000001</v>
      </c>
      <c r="AQ23">
        <v>0</v>
      </c>
      <c r="AR23">
        <v>8.6202681159420269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640.06641027822479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84.539999999999992</v>
      </c>
      <c r="L24">
        <v>22.09906276505513</v>
      </c>
      <c r="M24">
        <v>0</v>
      </c>
      <c r="N24">
        <v>28.97</v>
      </c>
      <c r="O24">
        <v>48.660000000000004</v>
      </c>
      <c r="P24">
        <v>66.505043964232499</v>
      </c>
      <c r="Q24">
        <v>2.8819367854741089</v>
      </c>
      <c r="R24">
        <v>2.8800000000000003</v>
      </c>
      <c r="S24">
        <v>3.3617910447761195</v>
      </c>
      <c r="T24">
        <v>0</v>
      </c>
      <c r="U24">
        <v>312.62790322580645</v>
      </c>
      <c r="V24">
        <v>2.881917443408788</v>
      </c>
      <c r="W24">
        <v>5.7682058457711438</v>
      </c>
      <c r="X24">
        <v>19.21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17.12228236536431</v>
      </c>
      <c r="AI24">
        <v>0</v>
      </c>
      <c r="AJ24">
        <v>0</v>
      </c>
      <c r="AK24">
        <v>12.848823483057526</v>
      </c>
      <c r="AL24">
        <v>0.56886746987951819</v>
      </c>
      <c r="AM24">
        <v>0</v>
      </c>
      <c r="AN24">
        <v>0</v>
      </c>
      <c r="AO24">
        <v>0</v>
      </c>
      <c r="AP24">
        <v>1.0922000000000001</v>
      </c>
      <c r="AQ24">
        <v>0</v>
      </c>
      <c r="AR24">
        <v>8.6202681159420269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645.77383773334623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84.54</v>
      </c>
      <c r="L25">
        <v>22.09906276505513</v>
      </c>
      <c r="M25">
        <v>0</v>
      </c>
      <c r="N25">
        <v>28.97</v>
      </c>
      <c r="O25">
        <v>48.660000000000004</v>
      </c>
      <c r="P25">
        <v>66.505043964232499</v>
      </c>
      <c r="Q25">
        <v>2.8819367854741089</v>
      </c>
      <c r="R25">
        <v>2.8800000000000003</v>
      </c>
      <c r="S25">
        <v>3.3617910447761195</v>
      </c>
      <c r="T25">
        <v>0</v>
      </c>
      <c r="U25">
        <v>312.62790322580645</v>
      </c>
      <c r="V25">
        <v>2.881917443408788</v>
      </c>
      <c r="W25">
        <v>5.7682058457711438</v>
      </c>
      <c r="X25">
        <v>19.21</v>
      </c>
      <c r="Y25">
        <v>0</v>
      </c>
      <c r="Z25">
        <v>0</v>
      </c>
      <c r="AA25">
        <v>0</v>
      </c>
      <c r="AB25">
        <v>0.39118079519879978</v>
      </c>
      <c r="AC25">
        <v>0</v>
      </c>
      <c r="AD25">
        <v>2.227354277062831</v>
      </c>
      <c r="AE25">
        <v>4.0204125662376988</v>
      </c>
      <c r="AF25">
        <v>0</v>
      </c>
      <c r="AG25">
        <v>0</v>
      </c>
      <c r="AH25">
        <v>22.829709820485743</v>
      </c>
      <c r="AI25">
        <v>0</v>
      </c>
      <c r="AJ25">
        <v>0</v>
      </c>
      <c r="AK25">
        <v>12.848823483057526</v>
      </c>
      <c r="AL25">
        <v>0.56886746987951819</v>
      </c>
      <c r="AM25">
        <v>0</v>
      </c>
      <c r="AN25">
        <v>0</v>
      </c>
      <c r="AO25">
        <v>0</v>
      </c>
      <c r="AP25">
        <v>1.0922000000000001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645.88336910130909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84.54</v>
      </c>
      <c r="L26">
        <v>22.09906276505513</v>
      </c>
      <c r="M26">
        <v>0</v>
      </c>
      <c r="N26">
        <v>28.97</v>
      </c>
      <c r="O26">
        <v>48.660000000000004</v>
      </c>
      <c r="P26">
        <v>66.505043964232499</v>
      </c>
      <c r="Q26">
        <v>2.8819367854741089</v>
      </c>
      <c r="R26">
        <v>2.8800000000000003</v>
      </c>
      <c r="S26">
        <v>3.3617910447761195</v>
      </c>
      <c r="T26">
        <v>0</v>
      </c>
      <c r="U26">
        <v>312.62790322580645</v>
      </c>
      <c r="V26">
        <v>2.881917443408788</v>
      </c>
      <c r="W26">
        <v>5.7682058457711438</v>
      </c>
      <c r="X26">
        <v>19.21</v>
      </c>
      <c r="Y26">
        <v>0</v>
      </c>
      <c r="Z26">
        <v>0.26923999999999998</v>
      </c>
      <c r="AA26">
        <v>0</v>
      </c>
      <c r="AB26">
        <v>0.90936834208552153</v>
      </c>
      <c r="AC26">
        <v>2.3618815768807915</v>
      </c>
      <c r="AD26">
        <v>4.4572482967448908</v>
      </c>
      <c r="AE26">
        <v>4.0204125662376988</v>
      </c>
      <c r="AF26">
        <v>0</v>
      </c>
      <c r="AG26">
        <v>0</v>
      </c>
      <c r="AH26">
        <v>28.537137275607179</v>
      </c>
      <c r="AI26">
        <v>0</v>
      </c>
      <c r="AJ26">
        <v>0</v>
      </c>
      <c r="AK26">
        <v>12.848823483057526</v>
      </c>
      <c r="AL26">
        <v>0.56886746987951819</v>
      </c>
      <c r="AM26">
        <v>0</v>
      </c>
      <c r="AN26">
        <v>0</v>
      </c>
      <c r="AO26">
        <v>0</v>
      </c>
      <c r="AP26">
        <v>1.0922000000000001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656.96999969987996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84.539999999999992</v>
      </c>
      <c r="L27">
        <v>22.099046303888148</v>
      </c>
      <c r="M27">
        <v>0</v>
      </c>
      <c r="N27">
        <v>28.97</v>
      </c>
      <c r="O27">
        <v>48.660000000000004</v>
      </c>
      <c r="P27">
        <v>66.505043964232499</v>
      </c>
      <c r="Q27">
        <v>2.9999999999999996</v>
      </c>
      <c r="R27">
        <v>2.88</v>
      </c>
      <c r="S27">
        <v>3.4</v>
      </c>
      <c r="T27">
        <v>0</v>
      </c>
      <c r="U27">
        <v>312.62790322580645</v>
      </c>
      <c r="V27">
        <v>2.88</v>
      </c>
      <c r="W27">
        <v>5.6284738411493631</v>
      </c>
      <c r="X27">
        <v>19.22</v>
      </c>
      <c r="Y27">
        <v>0</v>
      </c>
      <c r="Z27">
        <v>0.53593999999999997</v>
      </c>
      <c r="AA27">
        <v>2.8903492733239577</v>
      </c>
      <c r="AB27">
        <v>1.9533638409602405</v>
      </c>
      <c r="AC27">
        <v>4.723763153761583</v>
      </c>
      <c r="AD27">
        <v>6.6846025738077222</v>
      </c>
      <c r="AE27">
        <v>8.0408251324753977</v>
      </c>
      <c r="AF27">
        <v>0</v>
      </c>
      <c r="AG27">
        <v>0</v>
      </c>
      <c r="AH27">
        <v>28.537137275607179</v>
      </c>
      <c r="AI27">
        <v>0.93205891594658308</v>
      </c>
      <c r="AJ27">
        <v>0</v>
      </c>
      <c r="AK27">
        <v>12.848823483057526</v>
      </c>
      <c r="AL27">
        <v>0.56886746987951819</v>
      </c>
      <c r="AM27">
        <v>0</v>
      </c>
      <c r="AN27">
        <v>0</v>
      </c>
      <c r="AO27">
        <v>0</v>
      </c>
      <c r="AP27">
        <v>1.0922000000000001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670.73735806875879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84.539999999999992</v>
      </c>
      <c r="L28">
        <v>22.099046303888148</v>
      </c>
      <c r="M28">
        <v>0</v>
      </c>
      <c r="N28">
        <v>28.97</v>
      </c>
      <c r="O28">
        <v>48.660000000000004</v>
      </c>
      <c r="P28">
        <v>66.505043964232499</v>
      </c>
      <c r="Q28">
        <v>2.9999999999999996</v>
      </c>
      <c r="R28">
        <v>2.88</v>
      </c>
      <c r="S28">
        <v>3.4</v>
      </c>
      <c r="T28">
        <v>0</v>
      </c>
      <c r="U28">
        <v>312.62790322580645</v>
      </c>
      <c r="V28">
        <v>2.88</v>
      </c>
      <c r="W28">
        <v>5.7615250198570287</v>
      </c>
      <c r="X28">
        <v>19.22</v>
      </c>
      <c r="Y28">
        <v>0</v>
      </c>
      <c r="Z28">
        <v>3.1826199999999996</v>
      </c>
      <c r="AA28">
        <v>6.8448956868260673</v>
      </c>
      <c r="AB28">
        <v>9.6423525881470393</v>
      </c>
      <c r="AC28">
        <v>7.0907240458614726</v>
      </c>
      <c r="AD28">
        <v>8.9170363361090086</v>
      </c>
      <c r="AE28">
        <v>12.061237698713096</v>
      </c>
      <c r="AF28">
        <v>0</v>
      </c>
      <c r="AG28">
        <v>0</v>
      </c>
      <c r="AH28">
        <v>34.244564730728619</v>
      </c>
      <c r="AI28">
        <v>4.0380754124116267</v>
      </c>
      <c r="AJ28">
        <v>0</v>
      </c>
      <c r="AK28">
        <v>12.848823483057526</v>
      </c>
      <c r="AL28">
        <v>3.403046471600689</v>
      </c>
      <c r="AM28">
        <v>1.2853083270817707</v>
      </c>
      <c r="AN28">
        <v>0</v>
      </c>
      <c r="AO28">
        <v>0</v>
      </c>
      <c r="AP28">
        <v>1.0922000000000001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706.71336290918362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84.539999999999992</v>
      </c>
      <c r="L29">
        <v>22.099046303888148</v>
      </c>
      <c r="M29">
        <v>0</v>
      </c>
      <c r="N29">
        <v>28.97</v>
      </c>
      <c r="O29">
        <v>48.660000000000004</v>
      </c>
      <c r="P29">
        <v>66.505043964232499</v>
      </c>
      <c r="Q29">
        <v>2.9999999999999996</v>
      </c>
      <c r="R29">
        <v>2.88</v>
      </c>
      <c r="S29">
        <v>3.4</v>
      </c>
      <c r="T29">
        <v>0</v>
      </c>
      <c r="U29">
        <v>312.62790322580645</v>
      </c>
      <c r="V29">
        <v>2.88</v>
      </c>
      <c r="W29">
        <v>5.7615250198570287</v>
      </c>
      <c r="X29">
        <v>19.22</v>
      </c>
      <c r="Y29">
        <v>0</v>
      </c>
      <c r="Z29">
        <v>3.1826199999999996</v>
      </c>
      <c r="AA29">
        <v>10.273693155180499</v>
      </c>
      <c r="AB29">
        <v>9.6423525881470393</v>
      </c>
      <c r="AC29">
        <v>7.0907240458614726</v>
      </c>
      <c r="AD29">
        <v>8.9170363361090086</v>
      </c>
      <c r="AE29">
        <v>12.061237698713096</v>
      </c>
      <c r="AF29">
        <v>0</v>
      </c>
      <c r="AG29">
        <v>0</v>
      </c>
      <c r="AH29">
        <v>34.244564730728619</v>
      </c>
      <c r="AI29">
        <v>4.0380754124116267</v>
      </c>
      <c r="AJ29">
        <v>0</v>
      </c>
      <c r="AK29">
        <v>12.848823483057526</v>
      </c>
      <c r="AL29">
        <v>17.010153184165237</v>
      </c>
      <c r="AM29">
        <v>2.5731567891973</v>
      </c>
      <c r="AN29">
        <v>0</v>
      </c>
      <c r="AO29">
        <v>0</v>
      </c>
      <c r="AP29">
        <v>1.0922000000000001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725.03711555221821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84.539999999999992</v>
      </c>
      <c r="L30">
        <v>22.099046303888148</v>
      </c>
      <c r="M30">
        <v>0</v>
      </c>
      <c r="N30">
        <v>28.97</v>
      </c>
      <c r="O30">
        <v>48.660000000000004</v>
      </c>
      <c r="P30">
        <v>66.505043964232499</v>
      </c>
      <c r="Q30">
        <v>2.9999999999999996</v>
      </c>
      <c r="R30">
        <v>2.88</v>
      </c>
      <c r="S30">
        <v>3.4</v>
      </c>
      <c r="T30">
        <v>0</v>
      </c>
      <c r="U30">
        <v>312.62790322580645</v>
      </c>
      <c r="V30">
        <v>2.88</v>
      </c>
      <c r="W30">
        <v>5.7615250198570287</v>
      </c>
      <c r="X30">
        <v>19.22</v>
      </c>
      <c r="Y30">
        <v>0</v>
      </c>
      <c r="Z30">
        <v>3.1826199999999996</v>
      </c>
      <c r="AA30">
        <v>10.273693155180499</v>
      </c>
      <c r="AB30">
        <v>9.6423525881470393</v>
      </c>
      <c r="AC30">
        <v>7.0907240458614726</v>
      </c>
      <c r="AD30">
        <v>8.9170363361090086</v>
      </c>
      <c r="AE30">
        <v>12.061237698713096</v>
      </c>
      <c r="AF30">
        <v>0</v>
      </c>
      <c r="AG30">
        <v>0</v>
      </c>
      <c r="AH30">
        <v>34.244564730728619</v>
      </c>
      <c r="AI30">
        <v>4.0380754124116267</v>
      </c>
      <c r="AJ30">
        <v>0</v>
      </c>
      <c r="AK30">
        <v>12.848823483057526</v>
      </c>
      <c r="AL30">
        <v>17.010153184165237</v>
      </c>
      <c r="AM30">
        <v>2.5731567891973</v>
      </c>
      <c r="AN30">
        <v>0</v>
      </c>
      <c r="AO30">
        <v>0</v>
      </c>
      <c r="AP30">
        <v>1.0922000000000001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725.03711555221821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84.539999999999992</v>
      </c>
      <c r="L31">
        <v>22.099046303888148</v>
      </c>
      <c r="M31">
        <v>0</v>
      </c>
      <c r="N31">
        <v>28.97</v>
      </c>
      <c r="O31">
        <v>48.660000000000004</v>
      </c>
      <c r="P31">
        <v>66.505043964232499</v>
      </c>
      <c r="Q31">
        <v>2.9999999999999996</v>
      </c>
      <c r="R31">
        <v>2.88</v>
      </c>
      <c r="S31">
        <v>3.4</v>
      </c>
      <c r="T31">
        <v>0</v>
      </c>
      <c r="U31">
        <v>312.62790322580645</v>
      </c>
      <c r="V31">
        <v>2.88</v>
      </c>
      <c r="W31">
        <v>5.7615250198570287</v>
      </c>
      <c r="X31">
        <v>19.22</v>
      </c>
      <c r="Y31">
        <v>0</v>
      </c>
      <c r="Z31">
        <v>3.1826199999999996</v>
      </c>
      <c r="AA31">
        <v>9.6387306610407908</v>
      </c>
      <c r="AB31">
        <v>9.6423525881470393</v>
      </c>
      <c r="AC31">
        <v>7.0907240458614726</v>
      </c>
      <c r="AD31">
        <v>8.9170363361090086</v>
      </c>
      <c r="AE31">
        <v>12.061237698713096</v>
      </c>
      <c r="AF31">
        <v>0</v>
      </c>
      <c r="AG31">
        <v>0</v>
      </c>
      <c r="AH31">
        <v>34.244564730728619</v>
      </c>
      <c r="AI31">
        <v>4.0380754124116267</v>
      </c>
      <c r="AJ31">
        <v>0</v>
      </c>
      <c r="AK31">
        <v>12.848823483057526</v>
      </c>
      <c r="AL31">
        <v>17.010153184165237</v>
      </c>
      <c r="AM31">
        <v>2.5731567891973</v>
      </c>
      <c r="AN31">
        <v>0</v>
      </c>
      <c r="AO31">
        <v>0</v>
      </c>
      <c r="AP31">
        <v>1.0922000000000001</v>
      </c>
      <c r="AQ31">
        <v>0</v>
      </c>
      <c r="AR31">
        <v>0.40383695652173912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724.40215305807851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84.539999999999992</v>
      </c>
      <c r="L32">
        <v>22.099046303888148</v>
      </c>
      <c r="M32">
        <v>0</v>
      </c>
      <c r="N32">
        <v>28.97</v>
      </c>
      <c r="O32">
        <v>48.660000000000004</v>
      </c>
      <c r="P32">
        <v>66.505043964232499</v>
      </c>
      <c r="Q32">
        <v>2.9999999999999996</v>
      </c>
      <c r="R32">
        <v>2.88</v>
      </c>
      <c r="S32">
        <v>3.4</v>
      </c>
      <c r="T32">
        <v>0</v>
      </c>
      <c r="U32">
        <v>312.62790322580645</v>
      </c>
      <c r="V32">
        <v>2.88</v>
      </c>
      <c r="W32">
        <v>5.7615250198570287</v>
      </c>
      <c r="X32">
        <v>11.531399611556203</v>
      </c>
      <c r="Y32">
        <v>0</v>
      </c>
      <c r="Z32">
        <v>3.1826199999999996</v>
      </c>
      <c r="AA32">
        <v>6.8448956868260673</v>
      </c>
      <c r="AB32">
        <v>9.6423525881470393</v>
      </c>
      <c r="AC32">
        <v>7.0907240458614726</v>
      </c>
      <c r="AD32">
        <v>8.9170363361090086</v>
      </c>
      <c r="AE32">
        <v>12.061237698713096</v>
      </c>
      <c r="AF32">
        <v>0</v>
      </c>
      <c r="AG32">
        <v>0</v>
      </c>
      <c r="AH32">
        <v>34.244564730728619</v>
      </c>
      <c r="AI32">
        <v>4.0380754124116267</v>
      </c>
      <c r="AJ32">
        <v>0</v>
      </c>
      <c r="AK32">
        <v>12.848823483057526</v>
      </c>
      <c r="AL32">
        <v>17.010153184165237</v>
      </c>
      <c r="AM32">
        <v>1.2853083270817707</v>
      </c>
      <c r="AN32">
        <v>0</v>
      </c>
      <c r="AO32">
        <v>0</v>
      </c>
      <c r="AP32">
        <v>1.0922000000000001</v>
      </c>
      <c r="AQ32">
        <v>0</v>
      </c>
      <c r="AR32">
        <v>0.40383695652173912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712.63186923330443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84.539999999999992</v>
      </c>
      <c r="L33">
        <v>22.099046303888148</v>
      </c>
      <c r="M33">
        <v>0</v>
      </c>
      <c r="N33">
        <v>28.97</v>
      </c>
      <c r="O33">
        <v>48.660000000000004</v>
      </c>
      <c r="P33">
        <v>66.505043964232499</v>
      </c>
      <c r="Q33">
        <v>2.9999999999999996</v>
      </c>
      <c r="R33">
        <v>2.88</v>
      </c>
      <c r="S33">
        <v>3.4</v>
      </c>
      <c r="T33">
        <v>0</v>
      </c>
      <c r="U33">
        <v>312.62790322580645</v>
      </c>
      <c r="V33">
        <v>2.88</v>
      </c>
      <c r="W33">
        <v>5.7615250198570287</v>
      </c>
      <c r="X33">
        <v>11.531399611556203</v>
      </c>
      <c r="Y33">
        <v>0</v>
      </c>
      <c r="Z33">
        <v>0.26923999999999998</v>
      </c>
      <c r="AA33">
        <v>2.8903492733239577</v>
      </c>
      <c r="AB33">
        <v>0.97541185296324084</v>
      </c>
      <c r="AC33">
        <v>4.723763153761583</v>
      </c>
      <c r="AD33">
        <v>6.6846025738077222</v>
      </c>
      <c r="AE33">
        <v>8.0408251324753977</v>
      </c>
      <c r="AF33">
        <v>0</v>
      </c>
      <c r="AG33">
        <v>0</v>
      </c>
      <c r="AH33">
        <v>28.537137275607179</v>
      </c>
      <c r="AI33">
        <v>4.0380754124116267</v>
      </c>
      <c r="AJ33">
        <v>0</v>
      </c>
      <c r="AK33">
        <v>12.848823483057526</v>
      </c>
      <c r="AL33">
        <v>3.403046471600689</v>
      </c>
      <c r="AM33">
        <v>0</v>
      </c>
      <c r="AN33">
        <v>0</v>
      </c>
      <c r="AO33">
        <v>0</v>
      </c>
      <c r="AP33">
        <v>1.0922000000000001</v>
      </c>
      <c r="AQ33">
        <v>0</v>
      </c>
      <c r="AR33">
        <v>8.6202681159420269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676.09378352863223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84.539999999999992</v>
      </c>
      <c r="L34">
        <v>22.099046303888148</v>
      </c>
      <c r="M34">
        <v>0</v>
      </c>
      <c r="N34">
        <v>28.97</v>
      </c>
      <c r="O34">
        <v>48.660000000000004</v>
      </c>
      <c r="P34">
        <v>66.505043964232499</v>
      </c>
      <c r="Q34">
        <v>2.9999999999999996</v>
      </c>
      <c r="R34">
        <v>2.88</v>
      </c>
      <c r="S34">
        <v>3.4</v>
      </c>
      <c r="T34">
        <v>0</v>
      </c>
      <c r="U34">
        <v>312.62790322580645</v>
      </c>
      <c r="V34">
        <v>2.88</v>
      </c>
      <c r="W34">
        <v>5.7615250198570287</v>
      </c>
      <c r="X34">
        <v>11.531399611556203</v>
      </c>
      <c r="Y34">
        <v>0</v>
      </c>
      <c r="Z34">
        <v>0</v>
      </c>
      <c r="AA34">
        <v>0</v>
      </c>
      <c r="AB34">
        <v>0</v>
      </c>
      <c r="AC34">
        <v>2.3618815768807915</v>
      </c>
      <c r="AD34">
        <v>4.4572482967448908</v>
      </c>
      <c r="AE34">
        <v>4.0204125662376988</v>
      </c>
      <c r="AF34">
        <v>0</v>
      </c>
      <c r="AG34">
        <v>0</v>
      </c>
      <c r="AH34">
        <v>22.829709820485743</v>
      </c>
      <c r="AI34">
        <v>0.86856716417910462</v>
      </c>
      <c r="AJ34">
        <v>0</v>
      </c>
      <c r="AK34">
        <v>12.848823483057526</v>
      </c>
      <c r="AL34">
        <v>0.56886746987951819</v>
      </c>
      <c r="AM34">
        <v>0</v>
      </c>
      <c r="AN34">
        <v>0</v>
      </c>
      <c r="AO34">
        <v>0</v>
      </c>
      <c r="AP34">
        <v>1.0922000000000001</v>
      </c>
      <c r="AQ34">
        <v>0</v>
      </c>
      <c r="AR34">
        <v>8.6202681159420269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651.63801927708846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84.539999999999992</v>
      </c>
      <c r="L35">
        <v>22.09906276505513</v>
      </c>
      <c r="M35">
        <v>0</v>
      </c>
      <c r="N35">
        <v>28.97</v>
      </c>
      <c r="O35">
        <v>48.660000000000004</v>
      </c>
      <c r="P35">
        <v>66.505043964232499</v>
      </c>
      <c r="Q35">
        <v>2.8819367854741089</v>
      </c>
      <c r="R35">
        <v>2.8800000000000003</v>
      </c>
      <c r="S35">
        <v>3.3617910447761195</v>
      </c>
      <c r="T35">
        <v>0</v>
      </c>
      <c r="U35">
        <v>317.02209697120776</v>
      </c>
      <c r="V35">
        <v>5.07</v>
      </c>
      <c r="W35">
        <v>11.1</v>
      </c>
      <c r="X35">
        <v>23.97253946392626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2.227354277062831</v>
      </c>
      <c r="AE35">
        <v>4.0204125662376988</v>
      </c>
      <c r="AF35">
        <v>0</v>
      </c>
      <c r="AG35">
        <v>0</v>
      </c>
      <c r="AH35">
        <v>17.12228236536431</v>
      </c>
      <c r="AI35">
        <v>0</v>
      </c>
      <c r="AJ35">
        <v>0</v>
      </c>
      <c r="AK35">
        <v>12.848823483057526</v>
      </c>
      <c r="AL35">
        <v>0.56886746987951819</v>
      </c>
      <c r="AM35">
        <v>0</v>
      </c>
      <c r="AN35">
        <v>0</v>
      </c>
      <c r="AO35">
        <v>0</v>
      </c>
      <c r="AP35">
        <v>1.0922000000000001</v>
      </c>
      <c r="AQ35">
        <v>0</v>
      </c>
      <c r="AR35">
        <v>0.94228623188405791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656.99982004649871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84.539999999999992</v>
      </c>
      <c r="L36">
        <v>22.09906276505513</v>
      </c>
      <c r="M36">
        <v>0</v>
      </c>
      <c r="N36">
        <v>28.97</v>
      </c>
      <c r="O36">
        <v>48.660000000000004</v>
      </c>
      <c r="P36">
        <v>66.505043964232499</v>
      </c>
      <c r="Q36">
        <v>2.8819367854741089</v>
      </c>
      <c r="R36">
        <v>2.8800000000000003</v>
      </c>
      <c r="S36">
        <v>3.3617910447761195</v>
      </c>
      <c r="T36">
        <v>0</v>
      </c>
      <c r="U36">
        <v>317.95</v>
      </c>
      <c r="V36">
        <v>5.07</v>
      </c>
      <c r="W36">
        <v>11.14</v>
      </c>
      <c r="X36">
        <v>24.122539749394548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4.0204125662376988</v>
      </c>
      <c r="AF36">
        <v>0</v>
      </c>
      <c r="AG36">
        <v>0</v>
      </c>
      <c r="AH36">
        <v>9.9822829989440329</v>
      </c>
      <c r="AI36">
        <v>0</v>
      </c>
      <c r="AJ36">
        <v>0</v>
      </c>
      <c r="AK36">
        <v>12.848823483057526</v>
      </c>
      <c r="AL36">
        <v>0.56886746987951819</v>
      </c>
      <c r="AM36">
        <v>0</v>
      </c>
      <c r="AN36">
        <v>0</v>
      </c>
      <c r="AO36">
        <v>0</v>
      </c>
      <c r="AP36">
        <v>1.0922000000000001</v>
      </c>
      <c r="AQ36">
        <v>0</v>
      </c>
      <c r="AR36">
        <v>0.32510144927536233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648.13318493466738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84.539999999999992</v>
      </c>
      <c r="L37">
        <v>22.09906276505513</v>
      </c>
      <c r="M37">
        <v>0</v>
      </c>
      <c r="N37">
        <v>28.97</v>
      </c>
      <c r="O37">
        <v>48.660000000000004</v>
      </c>
      <c r="P37">
        <v>66.505043964232499</v>
      </c>
      <c r="Q37">
        <v>2.8819367854741089</v>
      </c>
      <c r="R37">
        <v>2.8800000000000003</v>
      </c>
      <c r="S37">
        <v>3.3617910447761195</v>
      </c>
      <c r="T37">
        <v>0</v>
      </c>
      <c r="U37">
        <v>317.95</v>
      </c>
      <c r="V37">
        <v>5.07</v>
      </c>
      <c r="W37">
        <v>11.14</v>
      </c>
      <c r="X37">
        <v>24.122539749394548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4.0204125662376988</v>
      </c>
      <c r="AF37">
        <v>0</v>
      </c>
      <c r="AG37">
        <v>0</v>
      </c>
      <c r="AH37">
        <v>5.7074274551214357</v>
      </c>
      <c r="AI37">
        <v>0</v>
      </c>
      <c r="AJ37">
        <v>0</v>
      </c>
      <c r="AK37">
        <v>12.848823483057526</v>
      </c>
      <c r="AL37">
        <v>0.56886746987951819</v>
      </c>
      <c r="AM37">
        <v>0</v>
      </c>
      <c r="AN37">
        <v>0</v>
      </c>
      <c r="AO37">
        <v>0</v>
      </c>
      <c r="AP37">
        <v>1.0922000000000001</v>
      </c>
      <c r="AQ37">
        <v>0</v>
      </c>
      <c r="AR37">
        <v>0.32510144927536233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643.8583293908448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84.539999999999992</v>
      </c>
      <c r="L38">
        <v>22.09906276505513</v>
      </c>
      <c r="M38">
        <v>0</v>
      </c>
      <c r="N38">
        <v>28.97</v>
      </c>
      <c r="O38">
        <v>48.660000000000004</v>
      </c>
      <c r="P38">
        <v>66.505043964232499</v>
      </c>
      <c r="Q38">
        <v>2.8819367854741089</v>
      </c>
      <c r="R38">
        <v>2.8800000000000003</v>
      </c>
      <c r="S38">
        <v>3.3617910447761195</v>
      </c>
      <c r="T38">
        <v>0</v>
      </c>
      <c r="U38">
        <v>317.95</v>
      </c>
      <c r="V38">
        <v>5.07</v>
      </c>
      <c r="W38">
        <v>11.14</v>
      </c>
      <c r="X38">
        <v>24.122539749394548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4.0204125662376988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12.848823483057526</v>
      </c>
      <c r="AL38">
        <v>0.56886746987951819</v>
      </c>
      <c r="AM38">
        <v>0</v>
      </c>
      <c r="AN38">
        <v>0</v>
      </c>
      <c r="AO38">
        <v>0</v>
      </c>
      <c r="AP38">
        <v>1.0922000000000001</v>
      </c>
      <c r="AQ38">
        <v>0</v>
      </c>
      <c r="AR38">
        <v>0.32510144927536233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638.15090193572337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84.539999999999992</v>
      </c>
      <c r="L39">
        <v>22.09906276505513</v>
      </c>
      <c r="M39">
        <v>0</v>
      </c>
      <c r="N39">
        <v>28.97</v>
      </c>
      <c r="O39">
        <v>48.660000000000004</v>
      </c>
      <c r="P39">
        <v>58.920000000000009</v>
      </c>
      <c r="Q39">
        <v>2.8819367854741089</v>
      </c>
      <c r="R39">
        <v>2.8800000000000003</v>
      </c>
      <c r="S39">
        <v>3.3617910447761195</v>
      </c>
      <c r="T39">
        <v>0</v>
      </c>
      <c r="U39">
        <v>317.95</v>
      </c>
      <c r="V39">
        <v>5.28</v>
      </c>
      <c r="W39">
        <v>11.14</v>
      </c>
      <c r="X39">
        <v>24.122539749394548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4.0204125662376988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12.848823483057526</v>
      </c>
      <c r="AL39">
        <v>0.56886746987951819</v>
      </c>
      <c r="AM39">
        <v>0</v>
      </c>
      <c r="AN39">
        <v>0</v>
      </c>
      <c r="AO39">
        <v>0</v>
      </c>
      <c r="AP39">
        <v>1.0922000000000001</v>
      </c>
      <c r="AQ39">
        <v>0</v>
      </c>
      <c r="AR39">
        <v>0.32510144927536233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630.77585797149072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84.539999999999992</v>
      </c>
      <c r="L40">
        <v>22.09906276505513</v>
      </c>
      <c r="M40">
        <v>0</v>
      </c>
      <c r="N40">
        <v>28.97</v>
      </c>
      <c r="O40">
        <v>48.660000000000004</v>
      </c>
      <c r="P40">
        <v>49.59</v>
      </c>
      <c r="Q40">
        <v>2.8819367854741089</v>
      </c>
      <c r="R40">
        <v>2.8800000000000003</v>
      </c>
      <c r="S40">
        <v>3.3617910447761195</v>
      </c>
      <c r="T40">
        <v>0</v>
      </c>
      <c r="U40">
        <v>317.95</v>
      </c>
      <c r="V40">
        <v>5.2799999999999994</v>
      </c>
      <c r="W40">
        <v>11.14</v>
      </c>
      <c r="X40">
        <v>24.122539749394548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12.848823483057526</v>
      </c>
      <c r="AL40">
        <v>0.56886746987951819</v>
      </c>
      <c r="AM40">
        <v>0</v>
      </c>
      <c r="AN40">
        <v>0</v>
      </c>
      <c r="AO40">
        <v>0</v>
      </c>
      <c r="AP40">
        <v>1.0922000000000001</v>
      </c>
      <c r="AQ40">
        <v>0</v>
      </c>
      <c r="AR40">
        <v>0.32510144927536233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621.4458579714908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84.54</v>
      </c>
      <c r="L41">
        <v>22.09906276505513</v>
      </c>
      <c r="M41">
        <v>0</v>
      </c>
      <c r="N41">
        <v>28.97</v>
      </c>
      <c r="O41">
        <v>48.660000000000004</v>
      </c>
      <c r="P41">
        <v>49.59</v>
      </c>
      <c r="Q41">
        <v>2.8819367854741089</v>
      </c>
      <c r="R41">
        <v>2.8800000000000003</v>
      </c>
      <c r="S41">
        <v>3.3617910447761195</v>
      </c>
      <c r="T41">
        <v>0</v>
      </c>
      <c r="U41">
        <v>317.95</v>
      </c>
      <c r="V41">
        <v>5.0729459616502028</v>
      </c>
      <c r="W41">
        <v>11.14</v>
      </c>
      <c r="X41">
        <v>24.122539749394548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4.0204125662376988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12.848823483057526</v>
      </c>
      <c r="AL41">
        <v>0.56886746987951819</v>
      </c>
      <c r="AM41">
        <v>0</v>
      </c>
      <c r="AN41">
        <v>0</v>
      </c>
      <c r="AO41">
        <v>0</v>
      </c>
      <c r="AP41">
        <v>1.0922000000000001</v>
      </c>
      <c r="AQ41">
        <v>0</v>
      </c>
      <c r="AR41">
        <v>8.6202681159420269</v>
      </c>
      <c r="AS41">
        <v>4.5951181980374667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633.01396613950442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84.539999999999992</v>
      </c>
      <c r="L42">
        <v>22.09906276505513</v>
      </c>
      <c r="M42">
        <v>0</v>
      </c>
      <c r="N42">
        <v>28.97</v>
      </c>
      <c r="O42">
        <v>48.660000000000004</v>
      </c>
      <c r="P42">
        <v>49.59</v>
      </c>
      <c r="Q42">
        <v>2.8819367854741089</v>
      </c>
      <c r="R42">
        <v>2.8800000000000003</v>
      </c>
      <c r="S42">
        <v>3.3617910447761195</v>
      </c>
      <c r="T42">
        <v>0</v>
      </c>
      <c r="U42">
        <v>317.95</v>
      </c>
      <c r="V42">
        <v>5.0729459616502028</v>
      </c>
      <c r="W42">
        <v>11.14</v>
      </c>
      <c r="X42">
        <v>24.122539749394548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4.0204125662376988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12.848823483057526</v>
      </c>
      <c r="AL42">
        <v>0.56886746987951819</v>
      </c>
      <c r="AM42">
        <v>0</v>
      </c>
      <c r="AN42">
        <v>0</v>
      </c>
      <c r="AO42">
        <v>0</v>
      </c>
      <c r="AP42">
        <v>1.0922000000000001</v>
      </c>
      <c r="AQ42">
        <v>0</v>
      </c>
      <c r="AR42">
        <v>8.6202681159420269</v>
      </c>
      <c r="AS42">
        <v>4.5951181980374667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633.01396613950442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84.88000000000001</v>
      </c>
      <c r="L43">
        <v>22.09906276505513</v>
      </c>
      <c r="M43">
        <v>0</v>
      </c>
      <c r="N43">
        <v>28.97</v>
      </c>
      <c r="O43">
        <v>48.660000000000004</v>
      </c>
      <c r="P43">
        <v>49.59</v>
      </c>
      <c r="Q43">
        <v>2.8819367854741089</v>
      </c>
      <c r="R43">
        <v>2.8800000000000003</v>
      </c>
      <c r="S43">
        <v>3.3617910447761195</v>
      </c>
      <c r="T43">
        <v>0</v>
      </c>
      <c r="U43">
        <v>317.95</v>
      </c>
      <c r="V43">
        <v>2.9400000000000004</v>
      </c>
      <c r="W43">
        <v>11.14</v>
      </c>
      <c r="X43">
        <v>24.122539749394548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4.0204125662376988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12.848823483057526</v>
      </c>
      <c r="AL43">
        <v>0.56886746987951819</v>
      </c>
      <c r="AM43">
        <v>0</v>
      </c>
      <c r="AN43">
        <v>0</v>
      </c>
      <c r="AO43">
        <v>0</v>
      </c>
      <c r="AP43">
        <v>1.0922000000000001</v>
      </c>
      <c r="AQ43">
        <v>0</v>
      </c>
      <c r="AR43">
        <v>1.6178876811594203</v>
      </c>
      <c r="AS43">
        <v>4.5951181980374667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624.21863974307155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84.54</v>
      </c>
      <c r="L44">
        <v>22.09906276505513</v>
      </c>
      <c r="M44">
        <v>0</v>
      </c>
      <c r="N44">
        <v>28.97</v>
      </c>
      <c r="O44">
        <v>48.660000000000004</v>
      </c>
      <c r="P44">
        <v>49.59</v>
      </c>
      <c r="Q44">
        <v>2.8819367854741089</v>
      </c>
      <c r="R44">
        <v>2.8800000000000003</v>
      </c>
      <c r="S44">
        <v>3.3617910447761195</v>
      </c>
      <c r="T44">
        <v>0</v>
      </c>
      <c r="U44">
        <v>317.95</v>
      </c>
      <c r="V44">
        <v>2.881917443408788</v>
      </c>
      <c r="W44">
        <v>11.14</v>
      </c>
      <c r="X44">
        <v>24.122539749394548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4.0204125662376988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12.848823483057526</v>
      </c>
      <c r="AL44">
        <v>0.56886746987951819</v>
      </c>
      <c r="AM44">
        <v>0</v>
      </c>
      <c r="AN44">
        <v>0</v>
      </c>
      <c r="AO44">
        <v>0</v>
      </c>
      <c r="AP44">
        <v>1.0922000000000001</v>
      </c>
      <c r="AQ44">
        <v>0</v>
      </c>
      <c r="AR44">
        <v>1.6178876811594203</v>
      </c>
      <c r="AS44">
        <v>4.5951181980374667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623.82055718648041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84.54</v>
      </c>
      <c r="L45">
        <v>22.09906276505513</v>
      </c>
      <c r="M45">
        <v>0</v>
      </c>
      <c r="N45">
        <v>28.97</v>
      </c>
      <c r="O45">
        <v>48.660000000000004</v>
      </c>
      <c r="P45">
        <v>49.59</v>
      </c>
      <c r="Q45">
        <v>2.8819367854741089</v>
      </c>
      <c r="R45">
        <v>2.8800000000000003</v>
      </c>
      <c r="S45">
        <v>3.3617910447761195</v>
      </c>
      <c r="T45">
        <v>0</v>
      </c>
      <c r="U45">
        <v>317.95</v>
      </c>
      <c r="V45">
        <v>2.881917443408788</v>
      </c>
      <c r="W45">
        <v>11.14</v>
      </c>
      <c r="X45">
        <v>24.122539749394548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4.0204125662376988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12.848823483057526</v>
      </c>
      <c r="AL45">
        <v>0.56886746987951819</v>
      </c>
      <c r="AM45">
        <v>0</v>
      </c>
      <c r="AN45">
        <v>0</v>
      </c>
      <c r="AO45">
        <v>0</v>
      </c>
      <c r="AP45">
        <v>1.0922000000000001</v>
      </c>
      <c r="AQ45">
        <v>0</v>
      </c>
      <c r="AR45">
        <v>0.80767391304347824</v>
      </c>
      <c r="AS45">
        <v>1.8060414808206959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620.22126670114767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84.54</v>
      </c>
      <c r="L46">
        <v>22.09906276505513</v>
      </c>
      <c r="M46">
        <v>0</v>
      </c>
      <c r="N46">
        <v>28.97</v>
      </c>
      <c r="O46">
        <v>48.660000000000004</v>
      </c>
      <c r="P46">
        <v>49.59</v>
      </c>
      <c r="Q46">
        <v>2.8819367854741089</v>
      </c>
      <c r="R46">
        <v>2.8800000000000003</v>
      </c>
      <c r="S46">
        <v>3.3617910447761195</v>
      </c>
      <c r="T46">
        <v>0</v>
      </c>
      <c r="U46">
        <v>317.95</v>
      </c>
      <c r="V46">
        <v>2.881917443408788</v>
      </c>
      <c r="W46">
        <v>11.14</v>
      </c>
      <c r="X46">
        <v>24.122539749394548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4.0204125662376988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12.848823483057526</v>
      </c>
      <c r="AL46">
        <v>0.56886746987951819</v>
      </c>
      <c r="AM46">
        <v>0</v>
      </c>
      <c r="AN46">
        <v>0</v>
      </c>
      <c r="AO46">
        <v>0</v>
      </c>
      <c r="AP46">
        <v>1.0922000000000001</v>
      </c>
      <c r="AQ46">
        <v>0</v>
      </c>
      <c r="AR46">
        <v>0.80767391304347824</v>
      </c>
      <c r="AS46">
        <v>1.8060414808206959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620.22126670114767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84.539999999999992</v>
      </c>
      <c r="L47">
        <v>22.09906276505513</v>
      </c>
      <c r="M47">
        <v>0</v>
      </c>
      <c r="N47">
        <v>28.97</v>
      </c>
      <c r="O47">
        <v>48.660000000000004</v>
      </c>
      <c r="P47">
        <v>49.59</v>
      </c>
      <c r="Q47">
        <v>2.8819367854741089</v>
      </c>
      <c r="R47">
        <v>2.8800000000000003</v>
      </c>
      <c r="S47">
        <v>3.3617910447761195</v>
      </c>
      <c r="T47">
        <v>0</v>
      </c>
      <c r="U47">
        <v>317.95</v>
      </c>
      <c r="V47">
        <v>2.7700000000000005</v>
      </c>
      <c r="W47">
        <v>11.037436730903181</v>
      </c>
      <c r="X47">
        <v>24.122539749394548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4.0204125662376988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12.848823483057526</v>
      </c>
      <c r="AL47">
        <v>0.56886746987951819</v>
      </c>
      <c r="AM47">
        <v>0</v>
      </c>
      <c r="AN47">
        <v>0</v>
      </c>
      <c r="AO47">
        <v>0</v>
      </c>
      <c r="AP47">
        <v>1.0922000000000001</v>
      </c>
      <c r="AQ47">
        <v>0</v>
      </c>
      <c r="AR47">
        <v>1.3461231884057969</v>
      </c>
      <c r="AS47">
        <v>1.8060414808206959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620.5452352640043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85.607898367497228</v>
      </c>
      <c r="L48">
        <v>22.09906276505513</v>
      </c>
      <c r="M48">
        <v>0</v>
      </c>
      <c r="N48">
        <v>28.97</v>
      </c>
      <c r="O48">
        <v>48.660000000000004</v>
      </c>
      <c r="P48">
        <v>49.59</v>
      </c>
      <c r="Q48">
        <v>2.8819367854741089</v>
      </c>
      <c r="R48">
        <v>2.8800000000000003</v>
      </c>
      <c r="S48">
        <v>3.3617910447761195</v>
      </c>
      <c r="T48">
        <v>0</v>
      </c>
      <c r="U48">
        <v>317.95</v>
      </c>
      <c r="V48">
        <v>2.7700000000000005</v>
      </c>
      <c r="W48">
        <v>11.037436730903181</v>
      </c>
      <c r="X48">
        <v>24.122539749394548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4.0204125662376988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12.848823483057526</v>
      </c>
      <c r="AL48">
        <v>0.56886746987951819</v>
      </c>
      <c r="AM48">
        <v>0</v>
      </c>
      <c r="AN48">
        <v>0</v>
      </c>
      <c r="AO48">
        <v>0</v>
      </c>
      <c r="AP48">
        <v>1.0922000000000001</v>
      </c>
      <c r="AQ48">
        <v>0</v>
      </c>
      <c r="AR48">
        <v>8.8894927536231876</v>
      </c>
      <c r="AS48">
        <v>1.8060414808206959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629.15650319671897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84.539999999999992</v>
      </c>
      <c r="L49">
        <v>22.09906276505513</v>
      </c>
      <c r="M49">
        <v>0</v>
      </c>
      <c r="N49">
        <v>28.97</v>
      </c>
      <c r="O49">
        <v>48.660000000000004</v>
      </c>
      <c r="P49">
        <v>49.59</v>
      </c>
      <c r="Q49">
        <v>2.8819367854741089</v>
      </c>
      <c r="R49">
        <v>2.8800000000000003</v>
      </c>
      <c r="S49">
        <v>3.3617910447761195</v>
      </c>
      <c r="T49">
        <v>0</v>
      </c>
      <c r="U49">
        <v>317.95</v>
      </c>
      <c r="V49">
        <v>5.0729459616502028</v>
      </c>
      <c r="W49">
        <v>11.037436730903181</v>
      </c>
      <c r="X49">
        <v>24.122539749394548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4.0204125662376988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12.848823483057526</v>
      </c>
      <c r="AL49">
        <v>0.56886746987951819</v>
      </c>
      <c r="AM49">
        <v>0</v>
      </c>
      <c r="AN49">
        <v>0</v>
      </c>
      <c r="AO49">
        <v>0</v>
      </c>
      <c r="AP49">
        <v>2.5019000000000005</v>
      </c>
      <c r="AQ49">
        <v>0</v>
      </c>
      <c r="AR49">
        <v>8.8894927536231876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631.11033196839196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84.539999999999992</v>
      </c>
      <c r="L50">
        <v>22.09906276505513</v>
      </c>
      <c r="M50">
        <v>0</v>
      </c>
      <c r="N50">
        <v>28.97</v>
      </c>
      <c r="O50">
        <v>48.660000000000004</v>
      </c>
      <c r="P50">
        <v>49.59</v>
      </c>
      <c r="Q50">
        <v>2.8819367854741089</v>
      </c>
      <c r="R50">
        <v>2.8800000000000003</v>
      </c>
      <c r="S50">
        <v>3.3617910447761195</v>
      </c>
      <c r="T50">
        <v>0</v>
      </c>
      <c r="U50">
        <v>317.95</v>
      </c>
      <c r="V50">
        <v>5.0729459616502028</v>
      </c>
      <c r="W50">
        <v>11.037436730903181</v>
      </c>
      <c r="X50">
        <v>24.122539749394548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4.0204125662376988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12.848823483057526</v>
      </c>
      <c r="AL50">
        <v>0.56886746987951819</v>
      </c>
      <c r="AM50">
        <v>0</v>
      </c>
      <c r="AN50">
        <v>0</v>
      </c>
      <c r="AO50">
        <v>0</v>
      </c>
      <c r="AP50">
        <v>1.0922000000000001</v>
      </c>
      <c r="AQ50">
        <v>0</v>
      </c>
      <c r="AR50">
        <v>1.3461231884057969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622.15726240317463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96.76761966842129</v>
      </c>
      <c r="L51">
        <v>22.099046303888148</v>
      </c>
      <c r="M51">
        <v>0</v>
      </c>
      <c r="N51">
        <v>28.97</v>
      </c>
      <c r="O51">
        <v>48.660000000000004</v>
      </c>
      <c r="P51">
        <v>49.59</v>
      </c>
      <c r="Q51">
        <v>2.9999999999999996</v>
      </c>
      <c r="R51">
        <v>2.88</v>
      </c>
      <c r="S51">
        <v>3.4</v>
      </c>
      <c r="T51">
        <v>0</v>
      </c>
      <c r="U51">
        <v>317.95</v>
      </c>
      <c r="V51">
        <v>2.881917443408788</v>
      </c>
      <c r="W51">
        <v>11.037436730903181</v>
      </c>
      <c r="X51">
        <v>24.122539749394548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4.0204125662376988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12.848823483057526</v>
      </c>
      <c r="AL51">
        <v>3.1186127366609298</v>
      </c>
      <c r="AM51">
        <v>0</v>
      </c>
      <c r="AN51">
        <v>0</v>
      </c>
      <c r="AO51">
        <v>0</v>
      </c>
      <c r="AP51">
        <v>1.0922000000000001</v>
      </c>
      <c r="AQ51">
        <v>0</v>
      </c>
      <c r="AR51">
        <v>0.94228623188405791</v>
      </c>
      <c r="AS51">
        <v>1.8060414808206959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635.18693639467699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96.76761966842129</v>
      </c>
      <c r="L52">
        <v>22.099046303888148</v>
      </c>
      <c r="M52">
        <v>0</v>
      </c>
      <c r="N52">
        <v>28.97</v>
      </c>
      <c r="O52">
        <v>48.660000000000004</v>
      </c>
      <c r="P52">
        <v>49.59</v>
      </c>
      <c r="Q52">
        <v>2.9999999999999996</v>
      </c>
      <c r="R52">
        <v>2.88</v>
      </c>
      <c r="S52">
        <v>3.4</v>
      </c>
      <c r="T52">
        <v>0</v>
      </c>
      <c r="U52">
        <v>317.95</v>
      </c>
      <c r="V52">
        <v>2.881917443408788</v>
      </c>
      <c r="W52">
        <v>11.037436730903181</v>
      </c>
      <c r="X52">
        <v>24.122539749394548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4.0204125662376988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12.848823483057526</v>
      </c>
      <c r="AL52">
        <v>3.1186127366609298</v>
      </c>
      <c r="AM52">
        <v>0</v>
      </c>
      <c r="AN52">
        <v>0</v>
      </c>
      <c r="AO52">
        <v>0</v>
      </c>
      <c r="AP52">
        <v>1.0922000000000001</v>
      </c>
      <c r="AQ52">
        <v>0</v>
      </c>
      <c r="AR52">
        <v>0.67306159420289846</v>
      </c>
      <c r="AS52">
        <v>1.8060414808206959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634.9177117569958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96.76761966842129</v>
      </c>
      <c r="L53">
        <v>22.099046303888148</v>
      </c>
      <c r="M53">
        <v>0</v>
      </c>
      <c r="N53">
        <v>28.97</v>
      </c>
      <c r="O53">
        <v>48.660000000000004</v>
      </c>
      <c r="P53">
        <v>49.59</v>
      </c>
      <c r="Q53">
        <v>2.9999999999999996</v>
      </c>
      <c r="R53">
        <v>2.88</v>
      </c>
      <c r="S53">
        <v>3.4</v>
      </c>
      <c r="T53">
        <v>0</v>
      </c>
      <c r="U53">
        <v>317.95</v>
      </c>
      <c r="V53">
        <v>2.8826086956521744</v>
      </c>
      <c r="W53">
        <v>5.7600000000000007</v>
      </c>
      <c r="X53">
        <v>24.016848596168984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4.0204125662376988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12.848823483057526</v>
      </c>
      <c r="AL53">
        <v>3.1186127366609298</v>
      </c>
      <c r="AM53">
        <v>0</v>
      </c>
      <c r="AN53">
        <v>0</v>
      </c>
      <c r="AO53">
        <v>0</v>
      </c>
      <c r="AP53">
        <v>1.0922000000000001</v>
      </c>
      <c r="AQ53">
        <v>0</v>
      </c>
      <c r="AR53">
        <v>1.6178876811594203</v>
      </c>
      <c r="AS53">
        <v>1.8060414808206959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630.48010121206698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96.76761966842129</v>
      </c>
      <c r="L54">
        <v>22.099046303888148</v>
      </c>
      <c r="M54">
        <v>0</v>
      </c>
      <c r="N54">
        <v>28.97</v>
      </c>
      <c r="O54">
        <v>48.660000000000004</v>
      </c>
      <c r="P54">
        <v>49.59</v>
      </c>
      <c r="Q54">
        <v>2.9999999999999996</v>
      </c>
      <c r="R54">
        <v>2.88</v>
      </c>
      <c r="S54">
        <v>3.4</v>
      </c>
      <c r="T54">
        <v>0</v>
      </c>
      <c r="U54">
        <v>317.95</v>
      </c>
      <c r="V54">
        <v>2.8826086956521744</v>
      </c>
      <c r="W54">
        <v>5.7600000000000007</v>
      </c>
      <c r="X54">
        <v>24.016848596168984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4.0204125662376988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12.848823483057526</v>
      </c>
      <c r="AL54">
        <v>3.1186127366609298</v>
      </c>
      <c r="AM54">
        <v>0</v>
      </c>
      <c r="AN54">
        <v>0</v>
      </c>
      <c r="AO54">
        <v>0</v>
      </c>
      <c r="AP54">
        <v>1.0922000000000001</v>
      </c>
      <c r="AQ54">
        <v>0</v>
      </c>
      <c r="AR54">
        <v>1.6178876811594203</v>
      </c>
      <c r="AS54">
        <v>1.8060414808206959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630.48010121206698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96.76761966842129</v>
      </c>
      <c r="L55">
        <v>22.099046303888148</v>
      </c>
      <c r="M55">
        <v>0</v>
      </c>
      <c r="N55">
        <v>28.97</v>
      </c>
      <c r="O55">
        <v>50.650000000000006</v>
      </c>
      <c r="P55">
        <v>50.359999999999992</v>
      </c>
      <c r="Q55">
        <v>2.9999999999999996</v>
      </c>
      <c r="R55">
        <v>2.88</v>
      </c>
      <c r="S55">
        <v>3.4</v>
      </c>
      <c r="T55">
        <v>0</v>
      </c>
      <c r="U55">
        <v>317.95</v>
      </c>
      <c r="V55">
        <v>2.8826086956521744</v>
      </c>
      <c r="W55">
        <v>5.7600000000000007</v>
      </c>
      <c r="X55">
        <v>11.528190804958419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4.0204125662376988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12.848823483057526</v>
      </c>
      <c r="AL55">
        <v>3.1186127366609298</v>
      </c>
      <c r="AM55">
        <v>0</v>
      </c>
      <c r="AN55">
        <v>0</v>
      </c>
      <c r="AO55">
        <v>0</v>
      </c>
      <c r="AP55">
        <v>1.0922000000000001</v>
      </c>
      <c r="AQ55">
        <v>0</v>
      </c>
      <c r="AR55">
        <v>0.67306159420289846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619.11569851141985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96.76761966842129</v>
      </c>
      <c r="L56">
        <v>22.099046303888148</v>
      </c>
      <c r="M56">
        <v>0</v>
      </c>
      <c r="N56">
        <v>28.97</v>
      </c>
      <c r="O56">
        <v>48.66</v>
      </c>
      <c r="P56">
        <v>49.59</v>
      </c>
      <c r="Q56">
        <v>2.9999999999999996</v>
      </c>
      <c r="R56">
        <v>2.88</v>
      </c>
      <c r="S56">
        <v>3.4</v>
      </c>
      <c r="T56">
        <v>0</v>
      </c>
      <c r="U56">
        <v>317.95</v>
      </c>
      <c r="V56">
        <v>2.8826086956521744</v>
      </c>
      <c r="W56">
        <v>5.7600000000000007</v>
      </c>
      <c r="X56">
        <v>14.41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4.0204125662376988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12.848823483057526</v>
      </c>
      <c r="AL56">
        <v>3.1186127366609298</v>
      </c>
      <c r="AM56">
        <v>0</v>
      </c>
      <c r="AN56">
        <v>0</v>
      </c>
      <c r="AO56">
        <v>0</v>
      </c>
      <c r="AP56">
        <v>1.0922000000000001</v>
      </c>
      <c r="AQ56">
        <v>0</v>
      </c>
      <c r="AR56">
        <v>0.67306159420289846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619.23750770646143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97.69</v>
      </c>
      <c r="L57">
        <v>22.099046303888148</v>
      </c>
      <c r="M57">
        <v>0</v>
      </c>
      <c r="N57">
        <v>24.98</v>
      </c>
      <c r="O57">
        <v>48.66</v>
      </c>
      <c r="P57">
        <v>25.939999999999994</v>
      </c>
      <c r="Q57">
        <v>2.9999999999999996</v>
      </c>
      <c r="R57">
        <v>2.88</v>
      </c>
      <c r="S57">
        <v>3.4</v>
      </c>
      <c r="T57">
        <v>0</v>
      </c>
      <c r="U57">
        <v>317.95</v>
      </c>
      <c r="V57">
        <v>2.8826086956521744</v>
      </c>
      <c r="W57">
        <v>5.7600000000000007</v>
      </c>
      <c r="X57">
        <v>11.528190804958419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4.0204125662376988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12.848823483057526</v>
      </c>
      <c r="AL57">
        <v>3.1186127366609298</v>
      </c>
      <c r="AM57">
        <v>0</v>
      </c>
      <c r="AN57">
        <v>0</v>
      </c>
      <c r="AO57">
        <v>0</v>
      </c>
      <c r="AP57">
        <v>2.5019000000000005</v>
      </c>
      <c r="AQ57">
        <v>0</v>
      </c>
      <c r="AR57">
        <v>0.67306159420289846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591.04777884299847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97.69</v>
      </c>
      <c r="L58">
        <v>22.099046303888148</v>
      </c>
      <c r="M58">
        <v>0</v>
      </c>
      <c r="N58">
        <v>21.13</v>
      </c>
      <c r="O58">
        <v>48.66</v>
      </c>
      <c r="P58">
        <v>25.939999999999994</v>
      </c>
      <c r="Q58">
        <v>2.9999999999999996</v>
      </c>
      <c r="R58">
        <v>2.88</v>
      </c>
      <c r="S58">
        <v>3.4</v>
      </c>
      <c r="T58">
        <v>0</v>
      </c>
      <c r="U58">
        <v>317.95</v>
      </c>
      <c r="V58">
        <v>2.8826086956521744</v>
      </c>
      <c r="W58">
        <v>5.7600000000000007</v>
      </c>
      <c r="X58">
        <v>11.528190804958419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4.0204125662376988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12.848823483057526</v>
      </c>
      <c r="AL58">
        <v>3.1186127366609298</v>
      </c>
      <c r="AM58">
        <v>0</v>
      </c>
      <c r="AN58">
        <v>0</v>
      </c>
      <c r="AO58">
        <v>0</v>
      </c>
      <c r="AP58">
        <v>2.5019000000000005</v>
      </c>
      <c r="AQ58">
        <v>0</v>
      </c>
      <c r="AR58">
        <v>0.67306159420289846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587.19777884299845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97.69</v>
      </c>
      <c r="L59">
        <v>22.099046303888148</v>
      </c>
      <c r="M59">
        <v>0</v>
      </c>
      <c r="N59">
        <v>21.13</v>
      </c>
      <c r="O59">
        <v>48.66</v>
      </c>
      <c r="P59">
        <v>25.939999999999994</v>
      </c>
      <c r="Q59">
        <v>2.9999999999999996</v>
      </c>
      <c r="R59">
        <v>2.88</v>
      </c>
      <c r="S59">
        <v>3.4</v>
      </c>
      <c r="T59">
        <v>0</v>
      </c>
      <c r="U59">
        <v>317.95</v>
      </c>
      <c r="V59">
        <v>2.8826086956521744</v>
      </c>
      <c r="W59">
        <v>5.7600000000000007</v>
      </c>
      <c r="X59">
        <v>11.528190804958419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4.0204125662376988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12.848823483057526</v>
      </c>
      <c r="AL59">
        <v>3.1186127366609298</v>
      </c>
      <c r="AM59">
        <v>0</v>
      </c>
      <c r="AN59">
        <v>0</v>
      </c>
      <c r="AO59">
        <v>0</v>
      </c>
      <c r="AP59">
        <v>0.9398000000000003</v>
      </c>
      <c r="AQ59">
        <v>0</v>
      </c>
      <c r="AR59">
        <v>1.7524999999999999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586.71511724879565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97.69</v>
      </c>
      <c r="L60">
        <v>22.099046303888148</v>
      </c>
      <c r="M60">
        <v>0</v>
      </c>
      <c r="N60">
        <v>21.13</v>
      </c>
      <c r="O60">
        <v>48.66</v>
      </c>
      <c r="P60">
        <v>25.939999999999994</v>
      </c>
      <c r="Q60">
        <v>2.9999999999999996</v>
      </c>
      <c r="R60">
        <v>2.88</v>
      </c>
      <c r="S60">
        <v>3.4</v>
      </c>
      <c r="T60">
        <v>0</v>
      </c>
      <c r="U60">
        <v>317.95</v>
      </c>
      <c r="V60">
        <v>2.8826086956521744</v>
      </c>
      <c r="W60">
        <v>5.7600000000000007</v>
      </c>
      <c r="X60">
        <v>11.528190804958419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4.0204125662376988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12.848823483057526</v>
      </c>
      <c r="AL60">
        <v>3.1186127366609298</v>
      </c>
      <c r="AM60">
        <v>0</v>
      </c>
      <c r="AN60">
        <v>0</v>
      </c>
      <c r="AO60">
        <v>0</v>
      </c>
      <c r="AP60">
        <v>0.9398000000000003</v>
      </c>
      <c r="AQ60">
        <v>0</v>
      </c>
      <c r="AR60">
        <v>1.7524999999999999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586.71511724879565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97.69</v>
      </c>
      <c r="L61">
        <v>22.099046303888148</v>
      </c>
      <c r="M61">
        <v>0</v>
      </c>
      <c r="N61">
        <v>21.13</v>
      </c>
      <c r="O61">
        <v>48.660000000000004</v>
      </c>
      <c r="P61">
        <v>25.94</v>
      </c>
      <c r="Q61">
        <v>2.9999999999999996</v>
      </c>
      <c r="R61">
        <v>2.88</v>
      </c>
      <c r="S61">
        <v>3.4</v>
      </c>
      <c r="T61">
        <v>0</v>
      </c>
      <c r="U61">
        <v>317.95</v>
      </c>
      <c r="V61">
        <v>2.8826086956521744</v>
      </c>
      <c r="W61">
        <v>5.7600000000000007</v>
      </c>
      <c r="X61">
        <v>11.528190804958419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4.0204125662376988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12.848823483057526</v>
      </c>
      <c r="AL61">
        <v>3.1186127366609298</v>
      </c>
      <c r="AM61">
        <v>0</v>
      </c>
      <c r="AN61">
        <v>0</v>
      </c>
      <c r="AO61">
        <v>0</v>
      </c>
      <c r="AP61">
        <v>0.9398000000000003</v>
      </c>
      <c r="AQ61">
        <v>0</v>
      </c>
      <c r="AR61">
        <v>3.233235507246377</v>
      </c>
      <c r="AS61">
        <v>1.8060414808206959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588.88677157852192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97.69</v>
      </c>
      <c r="L62">
        <v>22.099046303888148</v>
      </c>
      <c r="M62">
        <v>0</v>
      </c>
      <c r="N62">
        <v>21.13</v>
      </c>
      <c r="O62">
        <v>48.660000000000004</v>
      </c>
      <c r="P62">
        <v>25.94</v>
      </c>
      <c r="Q62">
        <v>2.9999999999999996</v>
      </c>
      <c r="R62">
        <v>2.88</v>
      </c>
      <c r="S62">
        <v>3.4</v>
      </c>
      <c r="T62">
        <v>0</v>
      </c>
      <c r="U62">
        <v>317.95</v>
      </c>
      <c r="V62">
        <v>2.8826086956521744</v>
      </c>
      <c r="W62">
        <v>5.7600000000000007</v>
      </c>
      <c r="X62">
        <v>11.528190804958419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4.0204125662376988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12.848823483057526</v>
      </c>
      <c r="AL62">
        <v>3.1186127366609298</v>
      </c>
      <c r="AM62">
        <v>0</v>
      </c>
      <c r="AN62">
        <v>0</v>
      </c>
      <c r="AO62">
        <v>0</v>
      </c>
      <c r="AP62">
        <v>0.9398000000000003</v>
      </c>
      <c r="AQ62">
        <v>0</v>
      </c>
      <c r="AR62">
        <v>3.233235507246377</v>
      </c>
      <c r="AS62">
        <v>1.8060414808206959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588.88677157852192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86.712338646600315</v>
      </c>
      <c r="L63">
        <v>22.099046303888148</v>
      </c>
      <c r="M63">
        <v>0</v>
      </c>
      <c r="N63">
        <v>28.97</v>
      </c>
      <c r="O63">
        <v>48.660000000000004</v>
      </c>
      <c r="P63">
        <v>43.6</v>
      </c>
      <c r="Q63">
        <v>2.9999999999999996</v>
      </c>
      <c r="R63">
        <v>2.88</v>
      </c>
      <c r="S63">
        <v>3.4</v>
      </c>
      <c r="T63">
        <v>0</v>
      </c>
      <c r="U63">
        <v>317.95</v>
      </c>
      <c r="V63">
        <v>2.8800000000000003</v>
      </c>
      <c r="W63">
        <v>5.7600000000000007</v>
      </c>
      <c r="X63">
        <v>11.078249051833122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4.0204125662376988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12.848823483057526</v>
      </c>
      <c r="AL63">
        <v>3.1186127366609298</v>
      </c>
      <c r="AM63">
        <v>0</v>
      </c>
      <c r="AN63">
        <v>0</v>
      </c>
      <c r="AO63">
        <v>0</v>
      </c>
      <c r="AP63">
        <v>0.9398000000000003</v>
      </c>
      <c r="AQ63">
        <v>0</v>
      </c>
      <c r="AR63">
        <v>1.6178876811594203</v>
      </c>
      <c r="AS63">
        <v>1.8060414808206959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601.34121195025796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86.712338646600315</v>
      </c>
      <c r="L64">
        <v>22.099046303888148</v>
      </c>
      <c r="M64">
        <v>0</v>
      </c>
      <c r="N64">
        <v>28.97</v>
      </c>
      <c r="O64">
        <v>48.660000000000004</v>
      </c>
      <c r="P64">
        <v>49.239999999999995</v>
      </c>
      <c r="Q64">
        <v>2.9999999999999996</v>
      </c>
      <c r="R64">
        <v>2.88</v>
      </c>
      <c r="S64">
        <v>3.4</v>
      </c>
      <c r="T64">
        <v>0</v>
      </c>
      <c r="U64">
        <v>317.95</v>
      </c>
      <c r="V64">
        <v>2.8800000000000003</v>
      </c>
      <c r="W64">
        <v>5.7600000000000007</v>
      </c>
      <c r="X64">
        <v>11.078249051833122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4.0204125662376988</v>
      </c>
      <c r="AF64">
        <v>0</v>
      </c>
      <c r="AG64">
        <v>0</v>
      </c>
      <c r="AH64">
        <v>5.7074274551214357</v>
      </c>
      <c r="AI64">
        <v>0</v>
      </c>
      <c r="AJ64">
        <v>0</v>
      </c>
      <c r="AK64">
        <v>12.848823483057526</v>
      </c>
      <c r="AL64">
        <v>3.1186127366609298</v>
      </c>
      <c r="AM64">
        <v>0</v>
      </c>
      <c r="AN64">
        <v>0</v>
      </c>
      <c r="AO64">
        <v>0</v>
      </c>
      <c r="AP64">
        <v>0.9398000000000003</v>
      </c>
      <c r="AQ64">
        <v>0</v>
      </c>
      <c r="AR64">
        <v>1.6178876811594203</v>
      </c>
      <c r="AS64">
        <v>1.8060414808206959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612.68863940537938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86.712338646600315</v>
      </c>
      <c r="L65">
        <v>22.099046303888148</v>
      </c>
      <c r="M65">
        <v>0</v>
      </c>
      <c r="N65">
        <v>28.97</v>
      </c>
      <c r="O65">
        <v>48.660000000000004</v>
      </c>
      <c r="P65">
        <v>49.59</v>
      </c>
      <c r="Q65">
        <v>2.9999999999999996</v>
      </c>
      <c r="R65">
        <v>2.88</v>
      </c>
      <c r="S65">
        <v>3.4</v>
      </c>
      <c r="T65">
        <v>0</v>
      </c>
      <c r="U65">
        <v>317.95</v>
      </c>
      <c r="V65">
        <v>2.88</v>
      </c>
      <c r="W65">
        <v>5.7600000000000007</v>
      </c>
      <c r="X65">
        <v>11.081352373977785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4.0204125662376988</v>
      </c>
      <c r="AF65">
        <v>0</v>
      </c>
      <c r="AG65">
        <v>0</v>
      </c>
      <c r="AH65">
        <v>5.7074274551214357</v>
      </c>
      <c r="AI65">
        <v>0</v>
      </c>
      <c r="AJ65">
        <v>0</v>
      </c>
      <c r="AK65">
        <v>12.848823483057526</v>
      </c>
      <c r="AL65">
        <v>3.1186127366609298</v>
      </c>
      <c r="AM65">
        <v>0</v>
      </c>
      <c r="AN65">
        <v>0</v>
      </c>
      <c r="AO65">
        <v>0</v>
      </c>
      <c r="AP65">
        <v>2.5019000000000005</v>
      </c>
      <c r="AQ65">
        <v>0</v>
      </c>
      <c r="AR65">
        <v>1.6178876811594203</v>
      </c>
      <c r="AS65">
        <v>1.8060414808206959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614.60384272752401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86.712338646600315</v>
      </c>
      <c r="L66">
        <v>22.099046303888148</v>
      </c>
      <c r="M66">
        <v>0</v>
      </c>
      <c r="N66">
        <v>28.97</v>
      </c>
      <c r="O66">
        <v>48.660000000000004</v>
      </c>
      <c r="P66">
        <v>49.59</v>
      </c>
      <c r="Q66">
        <v>2.9999999999999996</v>
      </c>
      <c r="R66">
        <v>2.88</v>
      </c>
      <c r="S66">
        <v>3.4</v>
      </c>
      <c r="T66">
        <v>0</v>
      </c>
      <c r="U66">
        <v>317.95</v>
      </c>
      <c r="V66">
        <v>2.88</v>
      </c>
      <c r="W66">
        <v>5.7600000000000007</v>
      </c>
      <c r="X66">
        <v>11.081352373977785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4.0204125662376988</v>
      </c>
      <c r="AF66">
        <v>0</v>
      </c>
      <c r="AG66">
        <v>0</v>
      </c>
      <c r="AH66">
        <v>5.7074274551214357</v>
      </c>
      <c r="AI66">
        <v>0</v>
      </c>
      <c r="AJ66">
        <v>0</v>
      </c>
      <c r="AK66">
        <v>12.848823483057526</v>
      </c>
      <c r="AL66">
        <v>3.1186127366609298</v>
      </c>
      <c r="AM66">
        <v>0</v>
      </c>
      <c r="AN66">
        <v>0</v>
      </c>
      <c r="AO66">
        <v>0</v>
      </c>
      <c r="AP66">
        <v>2.5019000000000005</v>
      </c>
      <c r="AQ66">
        <v>0</v>
      </c>
      <c r="AR66">
        <v>1.6178876811594203</v>
      </c>
      <c r="AS66">
        <v>1.8060414808206959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614.60384272752401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83.582061616635016</v>
      </c>
      <c r="L67">
        <v>22.09906276505513</v>
      </c>
      <c r="M67">
        <v>0</v>
      </c>
      <c r="N67">
        <v>28.97</v>
      </c>
      <c r="O67">
        <v>48.660000000000004</v>
      </c>
      <c r="P67">
        <v>49.59</v>
      </c>
      <c r="Q67">
        <v>2.8819367854741089</v>
      </c>
      <c r="R67">
        <v>2.8815946843853815</v>
      </c>
      <c r="S67">
        <v>3.36</v>
      </c>
      <c r="T67">
        <v>0</v>
      </c>
      <c r="U67">
        <v>317.95</v>
      </c>
      <c r="V67">
        <v>4.9325373134328361</v>
      </c>
      <c r="W67">
        <v>11.04</v>
      </c>
      <c r="X67">
        <v>24.122539749394548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4.0204125662376988</v>
      </c>
      <c r="AF67">
        <v>0</v>
      </c>
      <c r="AG67">
        <v>0</v>
      </c>
      <c r="AH67">
        <v>5.7074274551214357</v>
      </c>
      <c r="AI67">
        <v>0</v>
      </c>
      <c r="AJ67">
        <v>0</v>
      </c>
      <c r="AK67">
        <v>12.848823483057526</v>
      </c>
      <c r="AL67">
        <v>3.1186127366609298</v>
      </c>
      <c r="AM67">
        <v>0</v>
      </c>
      <c r="AN67">
        <v>0</v>
      </c>
      <c r="AO67">
        <v>0</v>
      </c>
      <c r="AP67">
        <v>0.9398000000000003</v>
      </c>
      <c r="AQ67">
        <v>0</v>
      </c>
      <c r="AR67">
        <v>0.27176449275362319</v>
      </c>
      <c r="AS67">
        <v>1.7399977698483498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628.71657141805667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83.58</v>
      </c>
      <c r="L68">
        <v>22.09906276505513</v>
      </c>
      <c r="M68">
        <v>0</v>
      </c>
      <c r="N68">
        <v>28.97</v>
      </c>
      <c r="O68">
        <v>48.660000000000004</v>
      </c>
      <c r="P68">
        <v>49.59</v>
      </c>
      <c r="Q68">
        <v>2.8819367854741089</v>
      </c>
      <c r="R68">
        <v>2.8815946843853815</v>
      </c>
      <c r="S68">
        <v>3.36</v>
      </c>
      <c r="T68">
        <v>0</v>
      </c>
      <c r="U68">
        <v>317.95</v>
      </c>
      <c r="V68">
        <v>5.07</v>
      </c>
      <c r="W68">
        <v>11.04</v>
      </c>
      <c r="X68">
        <v>24.122539749394548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4.0204125662376988</v>
      </c>
      <c r="AF68">
        <v>0</v>
      </c>
      <c r="AG68">
        <v>0</v>
      </c>
      <c r="AH68">
        <v>11.414854910242871</v>
      </c>
      <c r="AI68">
        <v>0</v>
      </c>
      <c r="AJ68">
        <v>0</v>
      </c>
      <c r="AK68">
        <v>12.848823483057526</v>
      </c>
      <c r="AL68">
        <v>3.1186127366609298</v>
      </c>
      <c r="AM68">
        <v>0</v>
      </c>
      <c r="AN68">
        <v>0</v>
      </c>
      <c r="AO68">
        <v>0</v>
      </c>
      <c r="AP68">
        <v>0.9398000000000003</v>
      </c>
      <c r="AQ68">
        <v>0</v>
      </c>
      <c r="AR68">
        <v>0.27176449275362319</v>
      </c>
      <c r="AS68">
        <v>1.7399977698483498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634.55939994311029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83.581804988662128</v>
      </c>
      <c r="L69">
        <v>22.099239399779737</v>
      </c>
      <c r="M69">
        <v>0</v>
      </c>
      <c r="N69">
        <v>28.97</v>
      </c>
      <c r="O69">
        <v>48.660000000000004</v>
      </c>
      <c r="P69">
        <v>49.59</v>
      </c>
      <c r="Q69">
        <v>2.8819367854741089</v>
      </c>
      <c r="R69">
        <v>5.0299999999999994</v>
      </c>
      <c r="S69">
        <v>6.2274602527517322</v>
      </c>
      <c r="T69">
        <v>0</v>
      </c>
      <c r="U69">
        <v>317.95</v>
      </c>
      <c r="V69">
        <v>5.07</v>
      </c>
      <c r="W69">
        <v>11.04</v>
      </c>
      <c r="X69">
        <v>24.122539749394548</v>
      </c>
      <c r="Y69">
        <v>0</v>
      </c>
      <c r="Z69">
        <v>1.5900399999999999</v>
      </c>
      <c r="AA69">
        <v>0</v>
      </c>
      <c r="AB69">
        <v>0</v>
      </c>
      <c r="AC69">
        <v>0</v>
      </c>
      <c r="AD69">
        <v>0</v>
      </c>
      <c r="AE69">
        <v>4.0204125662376988</v>
      </c>
      <c r="AF69">
        <v>0</v>
      </c>
      <c r="AG69">
        <v>0</v>
      </c>
      <c r="AH69">
        <v>11.414854910242871</v>
      </c>
      <c r="AI69">
        <v>0</v>
      </c>
      <c r="AJ69">
        <v>0</v>
      </c>
      <c r="AK69">
        <v>12.848823483057526</v>
      </c>
      <c r="AL69">
        <v>0.56886746987951819</v>
      </c>
      <c r="AM69">
        <v>0</v>
      </c>
      <c r="AN69">
        <v>0</v>
      </c>
      <c r="AO69">
        <v>0</v>
      </c>
      <c r="AP69">
        <v>0.9398000000000003</v>
      </c>
      <c r="AQ69">
        <v>0</v>
      </c>
      <c r="AR69">
        <v>0.27176449275362319</v>
      </c>
      <c r="AS69">
        <v>1.7399977698483498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638.61754186808184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120.09</v>
      </c>
      <c r="L70">
        <v>42.27</v>
      </c>
      <c r="M70">
        <v>0</v>
      </c>
      <c r="N70">
        <v>28.97</v>
      </c>
      <c r="O70">
        <v>48.660000000000004</v>
      </c>
      <c r="P70">
        <v>49.59</v>
      </c>
      <c r="Q70">
        <v>4.71</v>
      </c>
      <c r="R70">
        <v>5.1674619538537065</v>
      </c>
      <c r="S70">
        <v>6.44</v>
      </c>
      <c r="T70">
        <v>0</v>
      </c>
      <c r="U70">
        <v>317.95</v>
      </c>
      <c r="V70">
        <v>5.07</v>
      </c>
      <c r="W70">
        <v>11.04</v>
      </c>
      <c r="X70">
        <v>24.122539749394548</v>
      </c>
      <c r="Y70">
        <v>0</v>
      </c>
      <c r="Z70">
        <v>1.5900399999999999</v>
      </c>
      <c r="AA70">
        <v>0</v>
      </c>
      <c r="AB70">
        <v>0</v>
      </c>
      <c r="AC70">
        <v>0</v>
      </c>
      <c r="AD70">
        <v>0</v>
      </c>
      <c r="AE70">
        <v>4.0204125662376988</v>
      </c>
      <c r="AF70">
        <v>0</v>
      </c>
      <c r="AG70">
        <v>0</v>
      </c>
      <c r="AH70">
        <v>11.414854910242871</v>
      </c>
      <c r="AI70">
        <v>0</v>
      </c>
      <c r="AJ70">
        <v>0</v>
      </c>
      <c r="AK70">
        <v>12.848823483057526</v>
      </c>
      <c r="AL70">
        <v>0.56886746987951819</v>
      </c>
      <c r="AM70">
        <v>0</v>
      </c>
      <c r="AN70">
        <v>0</v>
      </c>
      <c r="AO70">
        <v>0</v>
      </c>
      <c r="AP70">
        <v>0.9398000000000003</v>
      </c>
      <c r="AQ70">
        <v>0</v>
      </c>
      <c r="AR70">
        <v>0.27176449275362319</v>
      </c>
      <c r="AS70">
        <v>1.7399977698483498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697.47456239526809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157.62000000000003</v>
      </c>
      <c r="L71">
        <v>36.038989910313902</v>
      </c>
      <c r="M71">
        <v>0</v>
      </c>
      <c r="N71">
        <v>28.97</v>
      </c>
      <c r="O71">
        <v>48.660000000000004</v>
      </c>
      <c r="P71">
        <v>49.59</v>
      </c>
      <c r="Q71">
        <v>5.0125379939209731</v>
      </c>
      <c r="R71">
        <v>5.1674619538537065</v>
      </c>
      <c r="S71">
        <v>6.44</v>
      </c>
      <c r="T71">
        <v>0</v>
      </c>
      <c r="U71">
        <v>317.95</v>
      </c>
      <c r="V71">
        <v>5.07</v>
      </c>
      <c r="W71">
        <v>11.04</v>
      </c>
      <c r="X71">
        <v>24.122539749394548</v>
      </c>
      <c r="Y71">
        <v>0</v>
      </c>
      <c r="Z71">
        <v>1.5900399999999999</v>
      </c>
      <c r="AA71">
        <v>0</v>
      </c>
      <c r="AB71">
        <v>0.39118079519879978</v>
      </c>
      <c r="AC71">
        <v>0</v>
      </c>
      <c r="AD71">
        <v>2.227354277062831</v>
      </c>
      <c r="AE71">
        <v>4.0204125662376988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12.848823483057526</v>
      </c>
      <c r="AL71">
        <v>0.56886746987951819</v>
      </c>
      <c r="AM71">
        <v>0</v>
      </c>
      <c r="AN71">
        <v>0</v>
      </c>
      <c r="AO71">
        <v>0</v>
      </c>
      <c r="AP71">
        <v>0.9398000000000003</v>
      </c>
      <c r="AQ71">
        <v>0</v>
      </c>
      <c r="AR71">
        <v>0.27176449275362319</v>
      </c>
      <c r="AS71">
        <v>1.7399977698483498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737.40205282688612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157.62254994903984</v>
      </c>
      <c r="L72">
        <v>42.27</v>
      </c>
      <c r="M72">
        <v>0</v>
      </c>
      <c r="N72">
        <v>28.97</v>
      </c>
      <c r="O72">
        <v>48.660000000000004</v>
      </c>
      <c r="P72">
        <v>49.59</v>
      </c>
      <c r="Q72">
        <v>5.0125379939209731</v>
      </c>
      <c r="R72">
        <v>5.1674619538537065</v>
      </c>
      <c r="S72">
        <v>6.44</v>
      </c>
      <c r="T72">
        <v>0</v>
      </c>
      <c r="U72">
        <v>317.95</v>
      </c>
      <c r="V72">
        <v>5.07</v>
      </c>
      <c r="W72">
        <v>11.04</v>
      </c>
      <c r="X72">
        <v>24.122539749394548</v>
      </c>
      <c r="Y72">
        <v>0</v>
      </c>
      <c r="Z72">
        <v>1.5900399999999999</v>
      </c>
      <c r="AA72">
        <v>2.9995628223159878</v>
      </c>
      <c r="AB72">
        <v>0.97541185296324084</v>
      </c>
      <c r="AC72">
        <v>2.3618815768807915</v>
      </c>
      <c r="AD72">
        <v>4.4572482967448908</v>
      </c>
      <c r="AE72">
        <v>4.0204125662376988</v>
      </c>
      <c r="AF72">
        <v>0</v>
      </c>
      <c r="AG72">
        <v>0</v>
      </c>
      <c r="AH72">
        <v>22.829709820485743</v>
      </c>
      <c r="AI72">
        <v>0</v>
      </c>
      <c r="AJ72">
        <v>0</v>
      </c>
      <c r="AK72">
        <v>12.848823483057526</v>
      </c>
      <c r="AL72">
        <v>0.56886746987951819</v>
      </c>
      <c r="AM72">
        <v>0</v>
      </c>
      <c r="AN72">
        <v>0</v>
      </c>
      <c r="AO72">
        <v>0</v>
      </c>
      <c r="AP72">
        <v>0.9398000000000003</v>
      </c>
      <c r="AQ72">
        <v>0</v>
      </c>
      <c r="AR72">
        <v>0.27176449275362319</v>
      </c>
      <c r="AS72">
        <v>1.7399977698483498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757.51860979737648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157.6226317371268</v>
      </c>
      <c r="L73">
        <v>42.27</v>
      </c>
      <c r="M73">
        <v>0</v>
      </c>
      <c r="N73">
        <v>28.97</v>
      </c>
      <c r="O73">
        <v>48.660000000000004</v>
      </c>
      <c r="P73">
        <v>49.59</v>
      </c>
      <c r="Q73">
        <v>5.0125379939209731</v>
      </c>
      <c r="R73">
        <v>5.1674619538537065</v>
      </c>
      <c r="S73">
        <v>6.44</v>
      </c>
      <c r="T73">
        <v>0</v>
      </c>
      <c r="U73">
        <v>317.95</v>
      </c>
      <c r="V73">
        <v>5.07</v>
      </c>
      <c r="W73">
        <v>11.04</v>
      </c>
      <c r="X73">
        <v>24.122539749394548</v>
      </c>
      <c r="Y73">
        <v>0</v>
      </c>
      <c r="Z73">
        <v>1.5900399999999999</v>
      </c>
      <c r="AA73">
        <v>6.8575949367088631</v>
      </c>
      <c r="AB73">
        <v>1.9533638409602405</v>
      </c>
      <c r="AC73">
        <v>4.723763153761583</v>
      </c>
      <c r="AD73">
        <v>6.6846025738077222</v>
      </c>
      <c r="AE73">
        <v>8.0408251324753977</v>
      </c>
      <c r="AF73">
        <v>0</v>
      </c>
      <c r="AG73">
        <v>0</v>
      </c>
      <c r="AH73">
        <v>28.537137275607179</v>
      </c>
      <c r="AI73">
        <v>0</v>
      </c>
      <c r="AJ73">
        <v>0</v>
      </c>
      <c r="AK73">
        <v>12.848823483057526</v>
      </c>
      <c r="AL73">
        <v>0.56886746987951819</v>
      </c>
      <c r="AM73">
        <v>1.2853083270817707</v>
      </c>
      <c r="AN73">
        <v>0</v>
      </c>
      <c r="AO73">
        <v>0</v>
      </c>
      <c r="AP73">
        <v>0.9398000000000003</v>
      </c>
      <c r="AQ73">
        <v>0</v>
      </c>
      <c r="AR73">
        <v>0.27176449275362319</v>
      </c>
      <c r="AS73">
        <v>1.7399977698483498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777.95705989023816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157.6226317371268</v>
      </c>
      <c r="L74">
        <v>42.27</v>
      </c>
      <c r="M74">
        <v>0</v>
      </c>
      <c r="N74">
        <v>28.97</v>
      </c>
      <c r="O74">
        <v>48.660000000000004</v>
      </c>
      <c r="P74">
        <v>49.59</v>
      </c>
      <c r="Q74">
        <v>5.0125379939209731</v>
      </c>
      <c r="R74">
        <v>5.1674619538537065</v>
      </c>
      <c r="S74">
        <v>6.44</v>
      </c>
      <c r="T74">
        <v>0</v>
      </c>
      <c r="U74">
        <v>317.95</v>
      </c>
      <c r="V74">
        <v>5.07</v>
      </c>
      <c r="W74">
        <v>11.04</v>
      </c>
      <c r="X74">
        <v>24.122539749394548</v>
      </c>
      <c r="Y74">
        <v>0</v>
      </c>
      <c r="Z74">
        <v>3.1826199999999996</v>
      </c>
      <c r="AA74">
        <v>10.283852555086735</v>
      </c>
      <c r="AB74">
        <v>9.6423525881470393</v>
      </c>
      <c r="AC74">
        <v>7.0907240458614726</v>
      </c>
      <c r="AD74">
        <v>8.9170363361090086</v>
      </c>
      <c r="AE74">
        <v>12.061237698713096</v>
      </c>
      <c r="AF74">
        <v>0</v>
      </c>
      <c r="AG74">
        <v>0</v>
      </c>
      <c r="AH74">
        <v>34.244564730728619</v>
      </c>
      <c r="AI74">
        <v>0</v>
      </c>
      <c r="AJ74">
        <v>0</v>
      </c>
      <c r="AK74">
        <v>12.848823483057526</v>
      </c>
      <c r="AL74">
        <v>0.56886746987951819</v>
      </c>
      <c r="AM74">
        <v>2.5731567891973</v>
      </c>
      <c r="AN74">
        <v>0</v>
      </c>
      <c r="AO74">
        <v>0</v>
      </c>
      <c r="AP74">
        <v>0.9398000000000003</v>
      </c>
      <c r="AQ74">
        <v>0</v>
      </c>
      <c r="AR74">
        <v>0.27176449275362319</v>
      </c>
      <c r="AS74">
        <v>1.7399977698483498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806.27996939367847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157.6226317371268</v>
      </c>
      <c r="L75">
        <v>42.27</v>
      </c>
      <c r="M75">
        <v>0</v>
      </c>
      <c r="N75">
        <v>28.97</v>
      </c>
      <c r="O75">
        <v>48.660000000000004</v>
      </c>
      <c r="P75">
        <v>49.59</v>
      </c>
      <c r="Q75">
        <v>5.0125379939209731</v>
      </c>
      <c r="R75">
        <v>5.1674619538537065</v>
      </c>
      <c r="S75">
        <v>6.44</v>
      </c>
      <c r="T75">
        <v>0</v>
      </c>
      <c r="U75">
        <v>317.95</v>
      </c>
      <c r="V75">
        <v>5.07</v>
      </c>
      <c r="W75">
        <v>11.04</v>
      </c>
      <c r="X75">
        <v>24.122539749394548</v>
      </c>
      <c r="Y75">
        <v>0</v>
      </c>
      <c r="Z75">
        <v>3.1826199999999996</v>
      </c>
      <c r="AA75">
        <v>10.283852555086735</v>
      </c>
      <c r="AB75">
        <v>9.6423525881470393</v>
      </c>
      <c r="AC75">
        <v>7.0907240458614726</v>
      </c>
      <c r="AD75">
        <v>8.9170363361090086</v>
      </c>
      <c r="AE75">
        <v>12.061237698713096</v>
      </c>
      <c r="AF75">
        <v>0</v>
      </c>
      <c r="AG75">
        <v>0</v>
      </c>
      <c r="AH75">
        <v>34.244564730728619</v>
      </c>
      <c r="AI75">
        <v>0</v>
      </c>
      <c r="AJ75">
        <v>0</v>
      </c>
      <c r="AK75">
        <v>12.848823483057526</v>
      </c>
      <c r="AL75">
        <v>0.56886746987951819</v>
      </c>
      <c r="AM75">
        <v>2.5731567891973</v>
      </c>
      <c r="AN75">
        <v>0</v>
      </c>
      <c r="AO75">
        <v>0</v>
      </c>
      <c r="AP75">
        <v>2.5019000000000005</v>
      </c>
      <c r="AQ75">
        <v>0</v>
      </c>
      <c r="AR75">
        <v>0.27176449275362319</v>
      </c>
      <c r="AS75">
        <v>1.7399977698483498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807.84206939367846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157.6226317371268</v>
      </c>
      <c r="L76">
        <v>42.27</v>
      </c>
      <c r="M76">
        <v>0</v>
      </c>
      <c r="N76">
        <v>28.97</v>
      </c>
      <c r="O76">
        <v>48.660000000000004</v>
      </c>
      <c r="P76">
        <v>49.59</v>
      </c>
      <c r="Q76">
        <v>5.0125379939209731</v>
      </c>
      <c r="R76">
        <v>5.1674619538537065</v>
      </c>
      <c r="S76">
        <v>6.44</v>
      </c>
      <c r="T76">
        <v>0</v>
      </c>
      <c r="U76">
        <v>317.95</v>
      </c>
      <c r="V76">
        <v>5.07</v>
      </c>
      <c r="W76">
        <v>11.04</v>
      </c>
      <c r="X76">
        <v>24.122539749394548</v>
      </c>
      <c r="Y76">
        <v>0</v>
      </c>
      <c r="Z76">
        <v>3.1826199999999996</v>
      </c>
      <c r="AA76">
        <v>10.283852555086735</v>
      </c>
      <c r="AB76">
        <v>9.6423525881470393</v>
      </c>
      <c r="AC76">
        <v>7.0907240458614726</v>
      </c>
      <c r="AD76">
        <v>8.9170363361090086</v>
      </c>
      <c r="AE76">
        <v>12.061237698713096</v>
      </c>
      <c r="AF76">
        <v>0</v>
      </c>
      <c r="AG76">
        <v>0</v>
      </c>
      <c r="AH76">
        <v>34.244564730728619</v>
      </c>
      <c r="AI76">
        <v>0</v>
      </c>
      <c r="AJ76">
        <v>0</v>
      </c>
      <c r="AK76">
        <v>12.848823483057526</v>
      </c>
      <c r="AL76">
        <v>0.56886746987951819</v>
      </c>
      <c r="AM76">
        <v>2.5731567891973</v>
      </c>
      <c r="AN76">
        <v>0</v>
      </c>
      <c r="AO76">
        <v>0</v>
      </c>
      <c r="AP76">
        <v>2.5019000000000005</v>
      </c>
      <c r="AQ76">
        <v>0</v>
      </c>
      <c r="AR76">
        <v>0.5384492753623189</v>
      </c>
      <c r="AS76">
        <v>1.7399977698483498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808.10875417628711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157.62276477810912</v>
      </c>
      <c r="L77">
        <v>42.27</v>
      </c>
      <c r="M77">
        <v>0</v>
      </c>
      <c r="N77">
        <v>28.97</v>
      </c>
      <c r="O77">
        <v>48.660000000000004</v>
      </c>
      <c r="P77">
        <v>49.59</v>
      </c>
      <c r="Q77">
        <v>5.0125379939209731</v>
      </c>
      <c r="R77">
        <v>5.1674619538537065</v>
      </c>
      <c r="S77">
        <v>6.44</v>
      </c>
      <c r="T77">
        <v>0</v>
      </c>
      <c r="U77">
        <v>317.95</v>
      </c>
      <c r="V77">
        <v>5.07</v>
      </c>
      <c r="W77">
        <v>11.04</v>
      </c>
      <c r="X77">
        <v>24.122539749394548</v>
      </c>
      <c r="Y77">
        <v>0</v>
      </c>
      <c r="Z77">
        <v>3.1826199999999996</v>
      </c>
      <c r="AA77">
        <v>10.283852555086735</v>
      </c>
      <c r="AB77">
        <v>9.6423525881470393</v>
      </c>
      <c r="AC77">
        <v>7.0907240458614726</v>
      </c>
      <c r="AD77">
        <v>8.9170363361090086</v>
      </c>
      <c r="AE77">
        <v>12.061237698713096</v>
      </c>
      <c r="AF77">
        <v>0</v>
      </c>
      <c r="AG77">
        <v>0</v>
      </c>
      <c r="AH77">
        <v>34.244564730728619</v>
      </c>
      <c r="AI77">
        <v>0</v>
      </c>
      <c r="AJ77">
        <v>0</v>
      </c>
      <c r="AK77">
        <v>12.848823483057526</v>
      </c>
      <c r="AL77">
        <v>3.403046471600689</v>
      </c>
      <c r="AM77">
        <v>2.5731567891973</v>
      </c>
      <c r="AN77">
        <v>0</v>
      </c>
      <c r="AO77">
        <v>0</v>
      </c>
      <c r="AP77">
        <v>0.9398000000000003</v>
      </c>
      <c r="AQ77">
        <v>0</v>
      </c>
      <c r="AR77">
        <v>8.6202681159420269</v>
      </c>
      <c r="AS77">
        <v>1.7399977698483498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817.46278505957036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157.62276477810912</v>
      </c>
      <c r="L78">
        <v>42.27</v>
      </c>
      <c r="M78">
        <v>0</v>
      </c>
      <c r="N78">
        <v>28.97</v>
      </c>
      <c r="O78">
        <v>48.660000000000004</v>
      </c>
      <c r="P78">
        <v>49.59</v>
      </c>
      <c r="Q78">
        <v>5.0125379939209731</v>
      </c>
      <c r="R78">
        <v>5.1674619538537065</v>
      </c>
      <c r="S78">
        <v>6.44</v>
      </c>
      <c r="T78">
        <v>0</v>
      </c>
      <c r="U78">
        <v>317.95</v>
      </c>
      <c r="V78">
        <v>5.07</v>
      </c>
      <c r="W78">
        <v>11.04</v>
      </c>
      <c r="X78">
        <v>24.122539749394548</v>
      </c>
      <c r="Y78">
        <v>0</v>
      </c>
      <c r="Z78">
        <v>3.1826199999999996</v>
      </c>
      <c r="AA78">
        <v>10.283852555086735</v>
      </c>
      <c r="AB78">
        <v>9.6423525881470393</v>
      </c>
      <c r="AC78">
        <v>7.0907240458614726</v>
      </c>
      <c r="AD78">
        <v>8.9170363361090086</v>
      </c>
      <c r="AE78">
        <v>12.061237698713096</v>
      </c>
      <c r="AF78">
        <v>0</v>
      </c>
      <c r="AG78">
        <v>0</v>
      </c>
      <c r="AH78">
        <v>34.244564730728619</v>
      </c>
      <c r="AI78">
        <v>0.62221916732128846</v>
      </c>
      <c r="AJ78">
        <v>0</v>
      </c>
      <c r="AK78">
        <v>12.848823483057526</v>
      </c>
      <c r="AL78">
        <v>17.010153184165237</v>
      </c>
      <c r="AM78">
        <v>2.5731567891973</v>
      </c>
      <c r="AN78">
        <v>0</v>
      </c>
      <c r="AO78">
        <v>0</v>
      </c>
      <c r="AP78">
        <v>0.9398000000000003</v>
      </c>
      <c r="AQ78">
        <v>0</v>
      </c>
      <c r="AR78">
        <v>8.6202681159420269</v>
      </c>
      <c r="AS78">
        <v>1.7399977698483498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831.69211093945626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115.28220180682624</v>
      </c>
      <c r="L79">
        <v>49.44</v>
      </c>
      <c r="M79">
        <v>0</v>
      </c>
      <c r="N79">
        <v>28.97</v>
      </c>
      <c r="O79">
        <v>48.660000000000004</v>
      </c>
      <c r="P79">
        <v>49.59</v>
      </c>
      <c r="Q79">
        <v>5.0129470588235296</v>
      </c>
      <c r="R79">
        <v>5.1674619538537065</v>
      </c>
      <c r="S79">
        <v>6.44</v>
      </c>
      <c r="T79">
        <v>0</v>
      </c>
      <c r="U79">
        <v>317.95</v>
      </c>
      <c r="V79">
        <v>5.07</v>
      </c>
      <c r="W79">
        <v>11.04</v>
      </c>
      <c r="X79">
        <v>24.122539749394548</v>
      </c>
      <c r="Y79">
        <v>0</v>
      </c>
      <c r="Z79">
        <v>3.1826199999999996</v>
      </c>
      <c r="AA79">
        <v>10.283852555086735</v>
      </c>
      <c r="AB79">
        <v>9.6423525881470393</v>
      </c>
      <c r="AC79">
        <v>7.0907240458614726</v>
      </c>
      <c r="AD79">
        <v>8.9170363361090086</v>
      </c>
      <c r="AE79">
        <v>12.061237698713096</v>
      </c>
      <c r="AF79">
        <v>0</v>
      </c>
      <c r="AG79">
        <v>0</v>
      </c>
      <c r="AH79">
        <v>34.244564730728619</v>
      </c>
      <c r="AI79">
        <v>1.5517384131971723</v>
      </c>
      <c r="AJ79">
        <v>0</v>
      </c>
      <c r="AK79">
        <v>12.848823483057526</v>
      </c>
      <c r="AL79">
        <v>17.010153184165237</v>
      </c>
      <c r="AM79">
        <v>2.5731567891973</v>
      </c>
      <c r="AN79">
        <v>0</v>
      </c>
      <c r="AO79">
        <v>0</v>
      </c>
      <c r="AP79">
        <v>0.9398000000000003</v>
      </c>
      <c r="AQ79">
        <v>0</v>
      </c>
      <c r="AR79">
        <v>0.67306159420289846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788.87939464570491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83.58</v>
      </c>
      <c r="L80">
        <v>42.27</v>
      </c>
      <c r="M80">
        <v>0</v>
      </c>
      <c r="N80">
        <v>28.97</v>
      </c>
      <c r="O80">
        <v>48.660000000000004</v>
      </c>
      <c r="P80">
        <v>49.59</v>
      </c>
      <c r="Q80">
        <v>5.0129470588235296</v>
      </c>
      <c r="R80">
        <v>5.1674619538537065</v>
      </c>
      <c r="S80">
        <v>6.44</v>
      </c>
      <c r="T80">
        <v>0</v>
      </c>
      <c r="U80">
        <v>317.95</v>
      </c>
      <c r="V80">
        <v>5.07</v>
      </c>
      <c r="W80">
        <v>11.04</v>
      </c>
      <c r="X80">
        <v>24.122539749394548</v>
      </c>
      <c r="Y80">
        <v>0</v>
      </c>
      <c r="Z80">
        <v>3.1826199999999996</v>
      </c>
      <c r="AA80">
        <v>6.8550550867323032</v>
      </c>
      <c r="AB80">
        <v>9.6423525881470393</v>
      </c>
      <c r="AC80">
        <v>7.0907240458614726</v>
      </c>
      <c r="AD80">
        <v>8.9170363361090086</v>
      </c>
      <c r="AE80">
        <v>12.061237698713096</v>
      </c>
      <c r="AF80">
        <v>0</v>
      </c>
      <c r="AG80">
        <v>0</v>
      </c>
      <c r="AH80">
        <v>34.244564730728619</v>
      </c>
      <c r="AI80">
        <v>8.0761508248232534</v>
      </c>
      <c r="AJ80">
        <v>0</v>
      </c>
      <c r="AK80">
        <v>12.848823483057526</v>
      </c>
      <c r="AL80">
        <v>17.010153184165237</v>
      </c>
      <c r="AM80">
        <v>2.5731567891973</v>
      </c>
      <c r="AN80">
        <v>0</v>
      </c>
      <c r="AO80">
        <v>0</v>
      </c>
      <c r="AP80">
        <v>0.9398000000000003</v>
      </c>
      <c r="AQ80">
        <v>0</v>
      </c>
      <c r="AR80">
        <v>0.67306159420289846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753.10280778215042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83.58</v>
      </c>
      <c r="L81">
        <v>22.09906276505513</v>
      </c>
      <c r="M81">
        <v>0</v>
      </c>
      <c r="N81">
        <v>28.97</v>
      </c>
      <c r="O81">
        <v>48.660000000000004</v>
      </c>
      <c r="P81">
        <v>49.59</v>
      </c>
      <c r="Q81">
        <v>5.0129470588235296</v>
      </c>
      <c r="R81">
        <v>5.1674619538537065</v>
      </c>
      <c r="S81">
        <v>6.44</v>
      </c>
      <c r="T81">
        <v>0</v>
      </c>
      <c r="U81">
        <v>317.95</v>
      </c>
      <c r="V81">
        <v>5.07</v>
      </c>
      <c r="W81">
        <v>11.04</v>
      </c>
      <c r="X81">
        <v>24.122539749394548</v>
      </c>
      <c r="Y81">
        <v>0</v>
      </c>
      <c r="Z81">
        <v>1.5900399999999999</v>
      </c>
      <c r="AA81">
        <v>3.0275011720581348</v>
      </c>
      <c r="AB81">
        <v>2.9287756939234812</v>
      </c>
      <c r="AC81">
        <v>2.3618815768807915</v>
      </c>
      <c r="AD81">
        <v>6.6846025738077222</v>
      </c>
      <c r="AE81">
        <v>8.0408251324753977</v>
      </c>
      <c r="AF81">
        <v>0</v>
      </c>
      <c r="AG81">
        <v>0</v>
      </c>
      <c r="AH81">
        <v>28.537137275607179</v>
      </c>
      <c r="AI81">
        <v>8.0761508248232534</v>
      </c>
      <c r="AJ81">
        <v>0</v>
      </c>
      <c r="AK81">
        <v>12.848823483057526</v>
      </c>
      <c r="AL81">
        <v>17.010153184165237</v>
      </c>
      <c r="AM81">
        <v>1.2853083270817707</v>
      </c>
      <c r="AN81">
        <v>0</v>
      </c>
      <c r="AO81">
        <v>0</v>
      </c>
      <c r="AP81">
        <v>0.9398000000000003</v>
      </c>
      <c r="AQ81">
        <v>0</v>
      </c>
      <c r="AR81">
        <v>0.67306159420289846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702.82119502355113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83.581666666666663</v>
      </c>
      <c r="L82">
        <v>22.09906276505513</v>
      </c>
      <c r="M82">
        <v>0</v>
      </c>
      <c r="N82">
        <v>28.97</v>
      </c>
      <c r="O82">
        <v>48.660000000000004</v>
      </c>
      <c r="P82">
        <v>49.59</v>
      </c>
      <c r="Q82">
        <v>5.0129470588235296</v>
      </c>
      <c r="R82">
        <v>5.1674619538537065</v>
      </c>
      <c r="S82">
        <v>6.44</v>
      </c>
      <c r="T82">
        <v>0</v>
      </c>
      <c r="U82">
        <v>317.95</v>
      </c>
      <c r="V82">
        <v>5.07</v>
      </c>
      <c r="W82">
        <v>11.04</v>
      </c>
      <c r="X82">
        <v>24.122539749394548</v>
      </c>
      <c r="Y82">
        <v>0</v>
      </c>
      <c r="Z82">
        <v>1.5900399999999999</v>
      </c>
      <c r="AA82">
        <v>0</v>
      </c>
      <c r="AB82">
        <v>0.65281470367591909</v>
      </c>
      <c r="AC82">
        <v>0</v>
      </c>
      <c r="AD82">
        <v>4.4572482967448908</v>
      </c>
      <c r="AE82">
        <v>4.0204125662376988</v>
      </c>
      <c r="AF82">
        <v>0</v>
      </c>
      <c r="AG82">
        <v>0</v>
      </c>
      <c r="AH82">
        <v>22.829709820485743</v>
      </c>
      <c r="AI82">
        <v>8.0761508248232534</v>
      </c>
      <c r="AJ82">
        <v>0</v>
      </c>
      <c r="AK82">
        <v>12.848823483057526</v>
      </c>
      <c r="AL82">
        <v>3.2582900172117046</v>
      </c>
      <c r="AM82">
        <v>0</v>
      </c>
      <c r="AN82">
        <v>0</v>
      </c>
      <c r="AO82">
        <v>0</v>
      </c>
      <c r="AP82">
        <v>0.9398000000000003</v>
      </c>
      <c r="AQ82">
        <v>0</v>
      </c>
      <c r="AR82">
        <v>0.67306159420289846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668.16515215857407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83.581666666666663</v>
      </c>
      <c r="L83">
        <v>22.09906276505513</v>
      </c>
      <c r="M83">
        <v>0</v>
      </c>
      <c r="N83">
        <v>28.97</v>
      </c>
      <c r="O83">
        <v>48.660000000000004</v>
      </c>
      <c r="P83">
        <v>49.59</v>
      </c>
      <c r="Q83">
        <v>2.89</v>
      </c>
      <c r="R83">
        <v>2.8815946843853815</v>
      </c>
      <c r="S83">
        <v>3.84</v>
      </c>
      <c r="T83">
        <v>0</v>
      </c>
      <c r="U83">
        <v>317.95</v>
      </c>
      <c r="V83">
        <v>2.9416180517336263</v>
      </c>
      <c r="W83">
        <v>5.7600000000000007</v>
      </c>
      <c r="X83">
        <v>12.49149868010559</v>
      </c>
      <c r="Y83">
        <v>0</v>
      </c>
      <c r="Z83">
        <v>1.5900399999999999</v>
      </c>
      <c r="AA83">
        <v>0</v>
      </c>
      <c r="AB83">
        <v>0</v>
      </c>
      <c r="AC83">
        <v>0</v>
      </c>
      <c r="AD83">
        <v>2.227354277062831</v>
      </c>
      <c r="AE83">
        <v>4.0204125662376988</v>
      </c>
      <c r="AF83">
        <v>0</v>
      </c>
      <c r="AG83">
        <v>0</v>
      </c>
      <c r="AH83">
        <v>17.12228236536431</v>
      </c>
      <c r="AI83">
        <v>8.0761508248232534</v>
      </c>
      <c r="AJ83">
        <v>0</v>
      </c>
      <c r="AK83">
        <v>12.848823483057526</v>
      </c>
      <c r="AL83">
        <v>0.56886746987951819</v>
      </c>
      <c r="AM83">
        <v>0</v>
      </c>
      <c r="AN83">
        <v>0</v>
      </c>
      <c r="AO83">
        <v>0</v>
      </c>
      <c r="AP83">
        <v>0.9398000000000003</v>
      </c>
      <c r="AQ83">
        <v>0</v>
      </c>
      <c r="AR83">
        <v>0.67306159420289846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630.83735608691518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83.58</v>
      </c>
      <c r="L84">
        <v>22.09906276505513</v>
      </c>
      <c r="M84">
        <v>0</v>
      </c>
      <c r="N84">
        <v>28.97</v>
      </c>
      <c r="O84">
        <v>48.660000000000004</v>
      </c>
      <c r="P84">
        <v>49.59</v>
      </c>
      <c r="Q84">
        <v>2.8819367854741089</v>
      </c>
      <c r="R84">
        <v>2.8815946843853815</v>
      </c>
      <c r="S84">
        <v>3.84</v>
      </c>
      <c r="T84">
        <v>0</v>
      </c>
      <c r="U84">
        <v>317.95</v>
      </c>
      <c r="V84">
        <v>2.88</v>
      </c>
      <c r="W84">
        <v>5.7600000000000007</v>
      </c>
      <c r="X84">
        <v>12.49149868010559</v>
      </c>
      <c r="Y84">
        <v>0</v>
      </c>
      <c r="Z84">
        <v>1.5900399999999999</v>
      </c>
      <c r="AA84">
        <v>0</v>
      </c>
      <c r="AB84">
        <v>0</v>
      </c>
      <c r="AC84">
        <v>0</v>
      </c>
      <c r="AD84">
        <v>2.227354277062831</v>
      </c>
      <c r="AE84">
        <v>4.0204125662376988</v>
      </c>
      <c r="AF84">
        <v>0</v>
      </c>
      <c r="AG84">
        <v>0</v>
      </c>
      <c r="AH84">
        <v>17.12228236536431</v>
      </c>
      <c r="AI84">
        <v>8.0761508248232534</v>
      </c>
      <c r="AJ84">
        <v>0</v>
      </c>
      <c r="AK84">
        <v>12.848823483057526</v>
      </c>
      <c r="AL84">
        <v>0.56886746987951819</v>
      </c>
      <c r="AM84">
        <v>0</v>
      </c>
      <c r="AN84">
        <v>0</v>
      </c>
      <c r="AO84">
        <v>0</v>
      </c>
      <c r="AP84">
        <v>0.9398000000000003</v>
      </c>
      <c r="AQ84">
        <v>0</v>
      </c>
      <c r="AR84">
        <v>0.67306159420289846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630.76600815398899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83.58</v>
      </c>
      <c r="L85">
        <v>22.09906276505513</v>
      </c>
      <c r="M85">
        <v>0</v>
      </c>
      <c r="N85">
        <v>28.97</v>
      </c>
      <c r="O85">
        <v>48.660000000000004</v>
      </c>
      <c r="P85">
        <v>49.59</v>
      </c>
      <c r="Q85">
        <v>2.77</v>
      </c>
      <c r="R85">
        <v>2.7684585420144687</v>
      </c>
      <c r="S85">
        <v>3.84</v>
      </c>
      <c r="T85">
        <v>0</v>
      </c>
      <c r="U85">
        <v>317.95</v>
      </c>
      <c r="V85">
        <v>2.88</v>
      </c>
      <c r="W85">
        <v>11.00745903531041</v>
      </c>
      <c r="X85">
        <v>24.122539749394548</v>
      </c>
      <c r="Y85">
        <v>0</v>
      </c>
      <c r="Z85">
        <v>0.26923999999999998</v>
      </c>
      <c r="AA85">
        <v>0</v>
      </c>
      <c r="AB85">
        <v>0</v>
      </c>
      <c r="AC85">
        <v>0</v>
      </c>
      <c r="AD85">
        <v>2.227354277062831</v>
      </c>
      <c r="AE85">
        <v>4.0204125662376988</v>
      </c>
      <c r="AF85">
        <v>0</v>
      </c>
      <c r="AG85">
        <v>0</v>
      </c>
      <c r="AH85">
        <v>11.414854910242871</v>
      </c>
      <c r="AI85">
        <v>8.0761508248232534</v>
      </c>
      <c r="AJ85">
        <v>0</v>
      </c>
      <c r="AK85">
        <v>12.848823483057526</v>
      </c>
      <c r="AL85">
        <v>0.56886746987951819</v>
      </c>
      <c r="AM85">
        <v>0</v>
      </c>
      <c r="AN85">
        <v>0</v>
      </c>
      <c r="AO85">
        <v>0</v>
      </c>
      <c r="AP85">
        <v>0.9398000000000003</v>
      </c>
      <c r="AQ85">
        <v>0</v>
      </c>
      <c r="AR85">
        <v>8.6202681159420269</v>
      </c>
      <c r="AS85">
        <v>1.7399977698483498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648.96328950886868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83.581924786403519</v>
      </c>
      <c r="L86">
        <v>22.09906276505513</v>
      </c>
      <c r="M86">
        <v>0</v>
      </c>
      <c r="N86">
        <v>28.97</v>
      </c>
      <c r="O86">
        <v>48.660000000000004</v>
      </c>
      <c r="P86">
        <v>49.59</v>
      </c>
      <c r="Q86">
        <v>2.77</v>
      </c>
      <c r="R86">
        <v>2.7684585420144687</v>
      </c>
      <c r="S86">
        <v>3.84</v>
      </c>
      <c r="T86">
        <v>0</v>
      </c>
      <c r="U86">
        <v>317.95</v>
      </c>
      <c r="V86">
        <v>2.88</v>
      </c>
      <c r="W86">
        <v>11.04</v>
      </c>
      <c r="X86">
        <v>24.122539749394548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2.227354277062831</v>
      </c>
      <c r="AE86">
        <v>4.0204125662376988</v>
      </c>
      <c r="AF86">
        <v>0</v>
      </c>
      <c r="AG86">
        <v>0</v>
      </c>
      <c r="AH86">
        <v>11.414854910242871</v>
      </c>
      <c r="AI86">
        <v>1.2418986645718777</v>
      </c>
      <c r="AJ86">
        <v>0</v>
      </c>
      <c r="AK86">
        <v>12.848823483057526</v>
      </c>
      <c r="AL86">
        <v>0.56886746987951819</v>
      </c>
      <c r="AM86">
        <v>0</v>
      </c>
      <c r="AN86">
        <v>0</v>
      </c>
      <c r="AO86">
        <v>0</v>
      </c>
      <c r="AP86">
        <v>0.9398000000000003</v>
      </c>
      <c r="AQ86">
        <v>0</v>
      </c>
      <c r="AR86">
        <v>8.6202681159420269</v>
      </c>
      <c r="AS86">
        <v>1.7399977698483498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641.89426309971054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83.581924786403519</v>
      </c>
      <c r="L87">
        <v>22.09906276505513</v>
      </c>
      <c r="M87">
        <v>0</v>
      </c>
      <c r="N87">
        <v>28.97</v>
      </c>
      <c r="O87">
        <v>48.660000000000004</v>
      </c>
      <c r="P87">
        <v>49.59</v>
      </c>
      <c r="Q87">
        <v>2.77</v>
      </c>
      <c r="R87">
        <v>2.7700000000000005</v>
      </c>
      <c r="S87">
        <v>3.8419958419958413</v>
      </c>
      <c r="T87">
        <v>0</v>
      </c>
      <c r="U87">
        <v>317.95</v>
      </c>
      <c r="V87">
        <v>2.88</v>
      </c>
      <c r="W87">
        <v>5.7600000000000007</v>
      </c>
      <c r="X87">
        <v>12.49149868010559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2.227354277062831</v>
      </c>
      <c r="AE87">
        <v>4.0204125662376988</v>
      </c>
      <c r="AF87">
        <v>0</v>
      </c>
      <c r="AG87">
        <v>0</v>
      </c>
      <c r="AH87">
        <v>11.414854910242871</v>
      </c>
      <c r="AI87">
        <v>0.62221916732128846</v>
      </c>
      <c r="AJ87">
        <v>0</v>
      </c>
      <c r="AK87">
        <v>12.848823483057526</v>
      </c>
      <c r="AL87">
        <v>0.56886746987951819</v>
      </c>
      <c r="AM87">
        <v>0</v>
      </c>
      <c r="AN87">
        <v>0</v>
      </c>
      <c r="AO87">
        <v>0</v>
      </c>
      <c r="AP87">
        <v>0.9398000000000003</v>
      </c>
      <c r="AQ87">
        <v>0</v>
      </c>
      <c r="AR87">
        <v>3.7691449275362316</v>
      </c>
      <c r="AS87">
        <v>1.7399977698483498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619.51595664474655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83.581924786403519</v>
      </c>
      <c r="L88">
        <v>22.09906276505513</v>
      </c>
      <c r="M88">
        <v>0</v>
      </c>
      <c r="N88">
        <v>28.97</v>
      </c>
      <c r="O88">
        <v>48.660000000000004</v>
      </c>
      <c r="P88">
        <v>49.59</v>
      </c>
      <c r="Q88">
        <v>2.77</v>
      </c>
      <c r="R88">
        <v>2.7700000000000005</v>
      </c>
      <c r="S88">
        <v>3.8419958419958413</v>
      </c>
      <c r="T88">
        <v>0</v>
      </c>
      <c r="U88">
        <v>317.95</v>
      </c>
      <c r="V88">
        <v>2.88</v>
      </c>
      <c r="W88">
        <v>5.7600000000000007</v>
      </c>
      <c r="X88">
        <v>12.49149868010559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2.227354277062831</v>
      </c>
      <c r="AE88">
        <v>4.0204125662376988</v>
      </c>
      <c r="AF88">
        <v>0</v>
      </c>
      <c r="AG88">
        <v>0</v>
      </c>
      <c r="AH88">
        <v>11.414854910242871</v>
      </c>
      <c r="AI88">
        <v>0</v>
      </c>
      <c r="AJ88">
        <v>0</v>
      </c>
      <c r="AK88">
        <v>12.848823483057526</v>
      </c>
      <c r="AL88">
        <v>0.56886746987951819</v>
      </c>
      <c r="AM88">
        <v>0</v>
      </c>
      <c r="AN88">
        <v>0</v>
      </c>
      <c r="AO88">
        <v>0</v>
      </c>
      <c r="AP88">
        <v>0.9398000000000003</v>
      </c>
      <c r="AQ88">
        <v>0</v>
      </c>
      <c r="AR88">
        <v>2.4230217391304345</v>
      </c>
      <c r="AS88">
        <v>1.7399977698483498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617.54761428901952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83.58</v>
      </c>
      <c r="L89">
        <v>22.09906276505513</v>
      </c>
      <c r="M89">
        <v>0</v>
      </c>
      <c r="N89">
        <v>28.97</v>
      </c>
      <c r="O89">
        <v>48.660000000000004</v>
      </c>
      <c r="P89">
        <v>49.59</v>
      </c>
      <c r="Q89">
        <v>2.77</v>
      </c>
      <c r="R89">
        <v>2.7700000000000005</v>
      </c>
      <c r="S89">
        <v>3.8419958419958413</v>
      </c>
      <c r="T89">
        <v>0</v>
      </c>
      <c r="U89">
        <v>317.95</v>
      </c>
      <c r="V89">
        <v>2.88</v>
      </c>
      <c r="W89">
        <v>11.04</v>
      </c>
      <c r="X89">
        <v>24.122539749394548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2.227354277062831</v>
      </c>
      <c r="AE89">
        <v>4.0204125662376988</v>
      </c>
      <c r="AF89">
        <v>0</v>
      </c>
      <c r="AG89">
        <v>0</v>
      </c>
      <c r="AH89">
        <v>5.6820272439281947</v>
      </c>
      <c r="AI89">
        <v>0</v>
      </c>
      <c r="AJ89">
        <v>0</v>
      </c>
      <c r="AK89">
        <v>12.848823483057526</v>
      </c>
      <c r="AL89">
        <v>0.56886746987951819</v>
      </c>
      <c r="AM89">
        <v>0</v>
      </c>
      <c r="AN89">
        <v>0</v>
      </c>
      <c r="AO89">
        <v>0</v>
      </c>
      <c r="AP89">
        <v>0.9398000000000003</v>
      </c>
      <c r="AQ89">
        <v>0</v>
      </c>
      <c r="AR89">
        <v>2.4230217391304345</v>
      </c>
      <c r="AS89">
        <v>1.7399977698483498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628.72390290559031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83.58</v>
      </c>
      <c r="L90">
        <v>22.09906276505513</v>
      </c>
      <c r="M90">
        <v>0</v>
      </c>
      <c r="N90">
        <v>28.97</v>
      </c>
      <c r="O90">
        <v>48.660000000000004</v>
      </c>
      <c r="P90">
        <v>49.59</v>
      </c>
      <c r="Q90">
        <v>2.77</v>
      </c>
      <c r="R90">
        <v>2.7700000000000005</v>
      </c>
      <c r="S90">
        <v>3.8419958419958413</v>
      </c>
      <c r="T90">
        <v>0</v>
      </c>
      <c r="U90">
        <v>317.95</v>
      </c>
      <c r="V90">
        <v>2.88</v>
      </c>
      <c r="W90">
        <v>11.04</v>
      </c>
      <c r="X90">
        <v>24.122539749394548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2.227354277062831</v>
      </c>
      <c r="AE90">
        <v>4.0204125662376988</v>
      </c>
      <c r="AF90">
        <v>0</v>
      </c>
      <c r="AG90">
        <v>0</v>
      </c>
      <c r="AH90">
        <v>5.6820272439281947</v>
      </c>
      <c r="AI90">
        <v>0</v>
      </c>
      <c r="AJ90">
        <v>0</v>
      </c>
      <c r="AK90">
        <v>12.848823483057526</v>
      </c>
      <c r="AL90">
        <v>0.56886746987951819</v>
      </c>
      <c r="AM90">
        <v>0</v>
      </c>
      <c r="AN90">
        <v>0</v>
      </c>
      <c r="AO90">
        <v>0</v>
      </c>
      <c r="AP90">
        <v>0.9398000000000003</v>
      </c>
      <c r="AQ90">
        <v>0</v>
      </c>
      <c r="AR90">
        <v>3.233235507246377</v>
      </c>
      <c r="AS90">
        <v>1.7399977698483498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629.53411667370619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83.581666666666663</v>
      </c>
      <c r="L91">
        <v>22.09906276505513</v>
      </c>
      <c r="M91">
        <v>0</v>
      </c>
      <c r="N91">
        <v>28.97</v>
      </c>
      <c r="O91">
        <v>48.660000000000004</v>
      </c>
      <c r="P91">
        <v>49.59</v>
      </c>
      <c r="Q91">
        <v>2.77</v>
      </c>
      <c r="R91">
        <v>2.7700000000000005</v>
      </c>
      <c r="S91">
        <v>3.8419958419958413</v>
      </c>
      <c r="T91">
        <v>0</v>
      </c>
      <c r="U91">
        <v>317.95</v>
      </c>
      <c r="V91">
        <v>2.881917443408788</v>
      </c>
      <c r="W91">
        <v>11.04</v>
      </c>
      <c r="X91">
        <v>24.122539749394548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2.227354277062831</v>
      </c>
      <c r="AE91">
        <v>4.0204125662376988</v>
      </c>
      <c r="AF91">
        <v>0</v>
      </c>
      <c r="AG91">
        <v>0</v>
      </c>
      <c r="AH91">
        <v>5.6820272439281947</v>
      </c>
      <c r="AI91">
        <v>0</v>
      </c>
      <c r="AJ91">
        <v>0</v>
      </c>
      <c r="AK91">
        <v>12.848823483057526</v>
      </c>
      <c r="AL91">
        <v>0.56886746987951819</v>
      </c>
      <c r="AM91">
        <v>0</v>
      </c>
      <c r="AN91">
        <v>0</v>
      </c>
      <c r="AO91">
        <v>0</v>
      </c>
      <c r="AP91">
        <v>0.9398000000000003</v>
      </c>
      <c r="AQ91">
        <v>0</v>
      </c>
      <c r="AR91">
        <v>3.233235507246377</v>
      </c>
      <c r="AS91">
        <v>1.7399977698483498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629.5377007837817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83.58</v>
      </c>
      <c r="L92">
        <v>22.09906276505513</v>
      </c>
      <c r="M92">
        <v>0</v>
      </c>
      <c r="N92">
        <v>28.97</v>
      </c>
      <c r="O92">
        <v>48.660000000000004</v>
      </c>
      <c r="P92">
        <v>49.59</v>
      </c>
      <c r="Q92">
        <v>2.77</v>
      </c>
      <c r="R92">
        <v>2.7700000000000005</v>
      </c>
      <c r="S92">
        <v>3.8419958419958413</v>
      </c>
      <c r="T92">
        <v>0</v>
      </c>
      <c r="U92">
        <v>317.95</v>
      </c>
      <c r="V92">
        <v>2.881917443408788</v>
      </c>
      <c r="W92">
        <v>11.04</v>
      </c>
      <c r="X92">
        <v>24.122539749394548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2.227354277062831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12.848823483057526</v>
      </c>
      <c r="AL92">
        <v>0.56886746987951819</v>
      </c>
      <c r="AM92">
        <v>0</v>
      </c>
      <c r="AN92">
        <v>0</v>
      </c>
      <c r="AO92">
        <v>0</v>
      </c>
      <c r="AP92">
        <v>0.9398000000000003</v>
      </c>
      <c r="AQ92">
        <v>0</v>
      </c>
      <c r="AR92">
        <v>3.233235507246377</v>
      </c>
      <c r="AS92">
        <v>1.7399977698483498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623.85400687318668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83.58</v>
      </c>
      <c r="L93">
        <v>22.09906276505513</v>
      </c>
      <c r="M93">
        <v>0</v>
      </c>
      <c r="N93">
        <v>28.97</v>
      </c>
      <c r="O93">
        <v>48.660000000000004</v>
      </c>
      <c r="P93">
        <v>49.59</v>
      </c>
      <c r="Q93">
        <v>2.77</v>
      </c>
      <c r="R93">
        <v>2.7700000000000005</v>
      </c>
      <c r="S93">
        <v>3.8419958419958413</v>
      </c>
      <c r="T93">
        <v>0</v>
      </c>
      <c r="U93">
        <v>317.95</v>
      </c>
      <c r="V93">
        <v>2.881917443408788</v>
      </c>
      <c r="W93">
        <v>11.04</v>
      </c>
      <c r="X93">
        <v>24.122539749394548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2.227354277062831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12.848823483057526</v>
      </c>
      <c r="AL93">
        <v>0.56886746987951819</v>
      </c>
      <c r="AM93">
        <v>0</v>
      </c>
      <c r="AN93">
        <v>0</v>
      </c>
      <c r="AO93">
        <v>0</v>
      </c>
      <c r="AP93">
        <v>0.9398000000000003</v>
      </c>
      <c r="AQ93">
        <v>0</v>
      </c>
      <c r="AR93">
        <v>3.233235507246377</v>
      </c>
      <c r="AS93">
        <v>1.7399977698483498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623.85400687318668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83.58</v>
      </c>
      <c r="L94">
        <v>22.09906276505513</v>
      </c>
      <c r="M94">
        <v>0</v>
      </c>
      <c r="N94">
        <v>28.97</v>
      </c>
      <c r="O94">
        <v>48.660000000000004</v>
      </c>
      <c r="P94">
        <v>49.59</v>
      </c>
      <c r="Q94">
        <v>2.77</v>
      </c>
      <c r="R94">
        <v>2.7700000000000005</v>
      </c>
      <c r="S94">
        <v>3.8419958419958413</v>
      </c>
      <c r="T94">
        <v>0</v>
      </c>
      <c r="U94">
        <v>317.95</v>
      </c>
      <c r="V94">
        <v>2.881917443408788</v>
      </c>
      <c r="W94">
        <v>5.7600000000000007</v>
      </c>
      <c r="X94">
        <v>24.122539749394548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2.227354277062831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12.848823483057526</v>
      </c>
      <c r="AL94">
        <v>0.56886746987951819</v>
      </c>
      <c r="AM94">
        <v>0</v>
      </c>
      <c r="AN94">
        <v>0</v>
      </c>
      <c r="AO94">
        <v>0</v>
      </c>
      <c r="AP94">
        <v>0.9398000000000003</v>
      </c>
      <c r="AQ94">
        <v>0</v>
      </c>
      <c r="AR94">
        <v>3.233235507246377</v>
      </c>
      <c r="AS94">
        <v>1.7399977698483498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618.5740068731867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83.58</v>
      </c>
      <c r="L95">
        <v>22.09906276505513</v>
      </c>
      <c r="M95">
        <v>0</v>
      </c>
      <c r="N95">
        <v>28.97</v>
      </c>
      <c r="O95">
        <v>48.660000000000004</v>
      </c>
      <c r="P95">
        <v>49.59</v>
      </c>
      <c r="Q95">
        <v>2.77</v>
      </c>
      <c r="R95">
        <v>2.7700000000000005</v>
      </c>
      <c r="S95">
        <v>3.8419958419958413</v>
      </c>
      <c r="T95">
        <v>0</v>
      </c>
      <c r="U95">
        <v>317.95</v>
      </c>
      <c r="V95">
        <v>2.881917443408788</v>
      </c>
      <c r="W95">
        <v>5.7600000000000007</v>
      </c>
      <c r="X95">
        <v>12.49149868010559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12.848823483057526</v>
      </c>
      <c r="AL95">
        <v>0.56886746987951819</v>
      </c>
      <c r="AM95">
        <v>0</v>
      </c>
      <c r="AN95">
        <v>0</v>
      </c>
      <c r="AO95">
        <v>0</v>
      </c>
      <c r="AP95">
        <v>0.9398000000000003</v>
      </c>
      <c r="AQ95">
        <v>0</v>
      </c>
      <c r="AR95">
        <v>2.4230217391304345</v>
      </c>
      <c r="AS95">
        <v>1.7399977698483498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603.905397758719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83.581666666666663</v>
      </c>
      <c r="L96">
        <v>22.09906276505513</v>
      </c>
      <c r="M96">
        <v>0</v>
      </c>
      <c r="N96">
        <v>28.97</v>
      </c>
      <c r="O96">
        <v>48.660000000000004</v>
      </c>
      <c r="P96">
        <v>49.59</v>
      </c>
      <c r="Q96">
        <v>2.77</v>
      </c>
      <c r="R96">
        <v>2.7700000000000005</v>
      </c>
      <c r="S96">
        <v>3.8419958419958413</v>
      </c>
      <c r="T96">
        <v>0</v>
      </c>
      <c r="U96">
        <v>317.95</v>
      </c>
      <c r="V96">
        <v>2.881917443408788</v>
      </c>
      <c r="W96">
        <v>5.7600000000000007</v>
      </c>
      <c r="X96">
        <v>12.49149868010559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12.848823483057526</v>
      </c>
      <c r="AL96">
        <v>0.56886746987951819</v>
      </c>
      <c r="AM96">
        <v>0</v>
      </c>
      <c r="AN96">
        <v>0</v>
      </c>
      <c r="AO96">
        <v>0</v>
      </c>
      <c r="AP96">
        <v>0.9398000000000003</v>
      </c>
      <c r="AQ96">
        <v>0</v>
      </c>
      <c r="AR96">
        <v>2.4230217391304345</v>
      </c>
      <c r="AS96">
        <v>1.7399977698483498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603.90706442538567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83.581666666666663</v>
      </c>
      <c r="L97">
        <v>22.09906276505513</v>
      </c>
      <c r="M97">
        <v>0</v>
      </c>
      <c r="N97">
        <v>28.97</v>
      </c>
      <c r="O97">
        <v>48.660000000000004</v>
      </c>
      <c r="P97">
        <v>49.59</v>
      </c>
      <c r="Q97">
        <v>2.77</v>
      </c>
      <c r="R97">
        <v>2.7700000000000005</v>
      </c>
      <c r="S97">
        <v>3.8419958419958413</v>
      </c>
      <c r="T97">
        <v>0</v>
      </c>
      <c r="U97">
        <v>317.95</v>
      </c>
      <c r="V97">
        <v>2.881917443408788</v>
      </c>
      <c r="W97">
        <v>5.7600000000000007</v>
      </c>
      <c r="X97">
        <v>12.49149868010559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12.848823483057526</v>
      </c>
      <c r="AL97">
        <v>0.56886746987951819</v>
      </c>
      <c r="AM97">
        <v>0</v>
      </c>
      <c r="AN97">
        <v>0</v>
      </c>
      <c r="AO97">
        <v>0</v>
      </c>
      <c r="AP97">
        <v>1.2522200000000003</v>
      </c>
      <c r="AQ97">
        <v>0</v>
      </c>
      <c r="AR97">
        <v>2.4230217391304345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603.59460931387798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83.581666666666663</v>
      </c>
      <c r="L98">
        <v>22.09906276505513</v>
      </c>
      <c r="M98">
        <v>0</v>
      </c>
      <c r="N98">
        <v>28.97</v>
      </c>
      <c r="O98">
        <v>48.660000000000004</v>
      </c>
      <c r="P98">
        <v>49.59</v>
      </c>
      <c r="Q98">
        <v>2.77</v>
      </c>
      <c r="R98">
        <v>2.7700000000000005</v>
      </c>
      <c r="S98">
        <v>3.8419958419958413</v>
      </c>
      <c r="T98">
        <v>0</v>
      </c>
      <c r="U98">
        <v>317.95</v>
      </c>
      <c r="V98">
        <v>2.881917443408788</v>
      </c>
      <c r="W98">
        <v>5.7600000000000007</v>
      </c>
      <c r="X98">
        <v>12.49149868010559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12.848823483057526</v>
      </c>
      <c r="AL98">
        <v>0.56886746987951819</v>
      </c>
      <c r="AM98">
        <v>0</v>
      </c>
      <c r="AN98">
        <v>0</v>
      </c>
      <c r="AO98">
        <v>0</v>
      </c>
      <c r="AP98">
        <v>1.2522200000000003</v>
      </c>
      <c r="AQ98">
        <v>0</v>
      </c>
      <c r="AR98">
        <v>2.4230217391304345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603.59460931387798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2.2601672080646975</v>
      </c>
      <c r="L99">
        <f t="shared" si="2"/>
        <v>0.58608223135847071</v>
      </c>
      <c r="M99">
        <f t="shared" si="2"/>
        <v>0</v>
      </c>
      <c r="N99">
        <f t="shared" si="2"/>
        <v>0.68448249999999944</v>
      </c>
      <c r="O99">
        <f t="shared" si="2"/>
        <v>1.1683374999999985</v>
      </c>
      <c r="P99">
        <f t="shared" si="2"/>
        <v>1.219436368368682</v>
      </c>
      <c r="Q99">
        <f t="shared" si="2"/>
        <v>7.6659001526826795E-2</v>
      </c>
      <c r="R99">
        <f t="shared" si="2"/>
        <v>7.6887053868568894E-2</v>
      </c>
      <c r="S99">
        <f t="shared" si="2"/>
        <v>9.3655837663802421E-2</v>
      </c>
      <c r="T99">
        <f t="shared" si="2"/>
        <v>0</v>
      </c>
      <c r="U99">
        <f t="shared" si="2"/>
        <v>7.5879687500798543</v>
      </c>
      <c r="V99">
        <f t="shared" si="2"/>
        <v>8.3372284171899097E-2</v>
      </c>
      <c r="W99">
        <f t="shared" si="2"/>
        <v>0.19252840578108404</v>
      </c>
      <c r="X99">
        <f t="shared" si="2"/>
        <v>0.4346349721204894</v>
      </c>
      <c r="Y99">
        <f t="shared" si="2"/>
        <v>0</v>
      </c>
      <c r="Z99">
        <f t="shared" si="2"/>
        <v>1.3461364999999999E-2</v>
      </c>
      <c r="AA99">
        <f t="shared" si="2"/>
        <v>3.2774859060009383E-2</v>
      </c>
      <c r="AB99">
        <f t="shared" si="2"/>
        <v>3.1709775693923484E-2</v>
      </c>
      <c r="AC99">
        <f t="shared" si="2"/>
        <v>2.7176876079786399E-2</v>
      </c>
      <c r="AD99">
        <f t="shared" si="2"/>
        <v>4.6245538417865252E-2</v>
      </c>
      <c r="AE99">
        <f t="shared" si="2"/>
        <v>0.12463278955336887</v>
      </c>
      <c r="AF99">
        <f t="shared" si="2"/>
        <v>0</v>
      </c>
      <c r="AG99">
        <f t="shared" si="2"/>
        <v>0</v>
      </c>
      <c r="AH99">
        <f t="shared" si="2"/>
        <v>0.22078562074973598</v>
      </c>
      <c r="AI99">
        <f t="shared" si="2"/>
        <v>1.9631014728986648E-2</v>
      </c>
      <c r="AJ99">
        <f t="shared" si="2"/>
        <v>0</v>
      </c>
      <c r="AK99">
        <f t="shared" si="2"/>
        <v>0.3083717635933807</v>
      </c>
      <c r="AL99">
        <f t="shared" si="2"/>
        <v>7.8594501075731543E-2</v>
      </c>
      <c r="AM99">
        <f t="shared" si="2"/>
        <v>7.7182003000750192E-3</v>
      </c>
      <c r="AN99">
        <f t="shared" si="2"/>
        <v>0</v>
      </c>
      <c r="AO99">
        <f t="shared" si="2"/>
        <v>0</v>
      </c>
      <c r="AP99">
        <f t="shared" si="2"/>
        <v>2.8921710000000041E-2</v>
      </c>
      <c r="AQ99">
        <f t="shared" si="2"/>
        <v>0</v>
      </c>
      <c r="AR99">
        <f t="shared" si="2"/>
        <v>4.7720701992753578E-2</v>
      </c>
      <c r="AS99">
        <f t="shared" si="2"/>
        <v>4.337039696699372E-2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15.495327226216984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204.62132188295163</v>
      </c>
      <c r="M3">
        <v>27.12</v>
      </c>
      <c r="N3">
        <v>35.01</v>
      </c>
      <c r="O3">
        <v>0</v>
      </c>
      <c r="P3">
        <v>40.950000000000003</v>
      </c>
      <c r="Q3">
        <v>3.3222326832548754</v>
      </c>
      <c r="R3">
        <v>4.3474797219003474</v>
      </c>
      <c r="S3">
        <v>4.272276119402985</v>
      </c>
      <c r="T3">
        <v>0</v>
      </c>
      <c r="U3">
        <v>24.260613493829663</v>
      </c>
      <c r="V3">
        <v>3.3622370173102527</v>
      </c>
      <c r="W3">
        <v>13.056960000000002</v>
      </c>
      <c r="X3">
        <v>29.143537266326781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2.613894523326572</v>
      </c>
      <c r="AG3">
        <v>12.495964000000001</v>
      </c>
      <c r="AH3">
        <v>0</v>
      </c>
      <c r="AI3">
        <v>0</v>
      </c>
      <c r="AJ3">
        <v>0</v>
      </c>
      <c r="AK3">
        <v>15.519847911741531</v>
      </c>
      <c r="AL3">
        <v>0</v>
      </c>
      <c r="AM3">
        <v>0</v>
      </c>
      <c r="AN3">
        <v>0</v>
      </c>
      <c r="AO3">
        <v>0</v>
      </c>
      <c r="AP3">
        <v>1.1351600000000004</v>
      </c>
      <c r="AQ3">
        <v>0</v>
      </c>
      <c r="AR3">
        <v>0.48780163043478258</v>
      </c>
      <c r="AS3">
        <v>5.5499130240856394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437.06608938811542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204.62132188295163</v>
      </c>
      <c r="M4">
        <v>27.12</v>
      </c>
      <c r="N4">
        <v>35.01</v>
      </c>
      <c r="O4">
        <v>0</v>
      </c>
      <c r="P4">
        <v>41.166556828635947</v>
      </c>
      <c r="Q4">
        <v>3.3222326832548754</v>
      </c>
      <c r="R4">
        <v>3.4300000000000006</v>
      </c>
      <c r="S4">
        <v>4.272276119402985</v>
      </c>
      <c r="T4">
        <v>0</v>
      </c>
      <c r="U4">
        <v>24.270613560521792</v>
      </c>
      <c r="V4">
        <v>3.3622370173102527</v>
      </c>
      <c r="W4">
        <v>13.056960000000002</v>
      </c>
      <c r="X4">
        <v>29.143537266326781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2.613894523326572</v>
      </c>
      <c r="AG4">
        <v>12.495964000000001</v>
      </c>
      <c r="AH4">
        <v>0</v>
      </c>
      <c r="AI4">
        <v>0</v>
      </c>
      <c r="AJ4">
        <v>0</v>
      </c>
      <c r="AK4">
        <v>15.519847911741531</v>
      </c>
      <c r="AL4">
        <v>0</v>
      </c>
      <c r="AM4">
        <v>0</v>
      </c>
      <c r="AN4">
        <v>0</v>
      </c>
      <c r="AO4">
        <v>0</v>
      </c>
      <c r="AP4">
        <v>1.1351600000000004</v>
      </c>
      <c r="AQ4">
        <v>0</v>
      </c>
      <c r="AR4">
        <v>0.48780163043478258</v>
      </c>
      <c r="AS4">
        <v>5.5499130240856394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436.3751665615431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204.62132188295163</v>
      </c>
      <c r="M5">
        <v>27.12</v>
      </c>
      <c r="N5">
        <v>35.01</v>
      </c>
      <c r="O5">
        <v>0</v>
      </c>
      <c r="P5">
        <v>41.166637811351571</v>
      </c>
      <c r="Q5">
        <v>3.3222326832548754</v>
      </c>
      <c r="R5">
        <v>3.4300000000000006</v>
      </c>
      <c r="S5">
        <v>4.272276119402985</v>
      </c>
      <c r="T5">
        <v>0</v>
      </c>
      <c r="U5">
        <v>24.270613560521792</v>
      </c>
      <c r="V5">
        <v>3.3622370173102527</v>
      </c>
      <c r="W5">
        <v>13.056960000000002</v>
      </c>
      <c r="X5">
        <v>29.143537266326781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2.613894523326572</v>
      </c>
      <c r="AG5">
        <v>12.495964000000001</v>
      </c>
      <c r="AH5">
        <v>0</v>
      </c>
      <c r="AI5">
        <v>0</v>
      </c>
      <c r="AJ5">
        <v>0</v>
      </c>
      <c r="AK5">
        <v>15.519847911741531</v>
      </c>
      <c r="AL5">
        <v>0</v>
      </c>
      <c r="AM5">
        <v>0</v>
      </c>
      <c r="AN5">
        <v>0</v>
      </c>
      <c r="AO5">
        <v>0</v>
      </c>
      <c r="AP5">
        <v>3.0219800000000006</v>
      </c>
      <c r="AQ5">
        <v>0</v>
      </c>
      <c r="AR5">
        <v>0.48780163043478258</v>
      </c>
      <c r="AS5">
        <v>5.5499130240856394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438.26206754425874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204.62132188295163</v>
      </c>
      <c r="M6">
        <v>27.12</v>
      </c>
      <c r="N6">
        <v>35.01</v>
      </c>
      <c r="O6">
        <v>0</v>
      </c>
      <c r="P6">
        <v>41.166637811351571</v>
      </c>
      <c r="Q6">
        <v>3.3222326832548754</v>
      </c>
      <c r="R6">
        <v>3.4300000000000006</v>
      </c>
      <c r="S6">
        <v>4.272276119402985</v>
      </c>
      <c r="T6">
        <v>0</v>
      </c>
      <c r="U6">
        <v>24.270613560521792</v>
      </c>
      <c r="V6">
        <v>3.3622370173102527</v>
      </c>
      <c r="W6">
        <v>13.056960000000002</v>
      </c>
      <c r="X6">
        <v>29.143537266326781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2.613894523326572</v>
      </c>
      <c r="AG6">
        <v>12.495964000000001</v>
      </c>
      <c r="AH6">
        <v>0</v>
      </c>
      <c r="AI6">
        <v>0</v>
      </c>
      <c r="AJ6">
        <v>0</v>
      </c>
      <c r="AK6">
        <v>15.519847911741531</v>
      </c>
      <c r="AL6">
        <v>0</v>
      </c>
      <c r="AM6">
        <v>0</v>
      </c>
      <c r="AN6">
        <v>0</v>
      </c>
      <c r="AO6">
        <v>0</v>
      </c>
      <c r="AP6">
        <v>3.0219800000000006</v>
      </c>
      <c r="AQ6">
        <v>0</v>
      </c>
      <c r="AR6">
        <v>0.48780163043478258</v>
      </c>
      <c r="AS6">
        <v>5.5499130240856394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438.26206754425874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204.62132188295163</v>
      </c>
      <c r="M7">
        <v>27.12</v>
      </c>
      <c r="N7">
        <v>35.01</v>
      </c>
      <c r="O7">
        <v>0</v>
      </c>
      <c r="P7">
        <v>41.166637811351571</v>
      </c>
      <c r="Q7">
        <v>3.3222326832548754</v>
      </c>
      <c r="R7">
        <v>3.4300000000000006</v>
      </c>
      <c r="S7">
        <v>4.272276119402985</v>
      </c>
      <c r="T7">
        <v>0</v>
      </c>
      <c r="U7">
        <v>24.270613560521792</v>
      </c>
      <c r="V7">
        <v>3.3622370173102527</v>
      </c>
      <c r="W7">
        <v>13.056960000000002</v>
      </c>
      <c r="X7">
        <v>29.143537266326781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2.613894523326572</v>
      </c>
      <c r="AG7">
        <v>12.495964000000001</v>
      </c>
      <c r="AH7">
        <v>0</v>
      </c>
      <c r="AI7">
        <v>0</v>
      </c>
      <c r="AJ7">
        <v>0</v>
      </c>
      <c r="AK7">
        <v>15.519847911741531</v>
      </c>
      <c r="AL7">
        <v>0</v>
      </c>
      <c r="AM7">
        <v>0</v>
      </c>
      <c r="AN7">
        <v>0</v>
      </c>
      <c r="AO7">
        <v>0</v>
      </c>
      <c r="AP7">
        <v>1.1351600000000004</v>
      </c>
      <c r="AQ7">
        <v>0</v>
      </c>
      <c r="AR7">
        <v>0.48780163043478258</v>
      </c>
      <c r="AS7">
        <v>5.5499130240856394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436.37524754425874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4.9399999999999995</v>
      </c>
      <c r="L8">
        <v>204.62132188295163</v>
      </c>
      <c r="M8">
        <v>27.12</v>
      </c>
      <c r="N8">
        <v>35.01</v>
      </c>
      <c r="O8">
        <v>0</v>
      </c>
      <c r="P8">
        <v>41.166637811351571</v>
      </c>
      <c r="Q8">
        <v>3.3222326832548754</v>
      </c>
      <c r="R8">
        <v>3.4300000000000006</v>
      </c>
      <c r="S8">
        <v>4.272276119402985</v>
      </c>
      <c r="T8">
        <v>0</v>
      </c>
      <c r="U8">
        <v>24.270613560521792</v>
      </c>
      <c r="V8">
        <v>3.3622370173102527</v>
      </c>
      <c r="W8">
        <v>13.056960000000002</v>
      </c>
      <c r="X8">
        <v>29.143537266326781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2.613894523326572</v>
      </c>
      <c r="AG8">
        <v>12.495964000000001</v>
      </c>
      <c r="AH8">
        <v>0</v>
      </c>
      <c r="AI8">
        <v>0</v>
      </c>
      <c r="AJ8">
        <v>0</v>
      </c>
      <c r="AK8">
        <v>15.519847911741531</v>
      </c>
      <c r="AL8">
        <v>0</v>
      </c>
      <c r="AM8">
        <v>0</v>
      </c>
      <c r="AN8">
        <v>0</v>
      </c>
      <c r="AO8">
        <v>0</v>
      </c>
      <c r="AP8">
        <v>1.1351600000000004</v>
      </c>
      <c r="AQ8">
        <v>0</v>
      </c>
      <c r="AR8">
        <v>0.48780163043478258</v>
      </c>
      <c r="AS8">
        <v>5.5499130240856394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436.37524754425874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4.9398758388418331</v>
      </c>
      <c r="L9">
        <v>204.62132188295163</v>
      </c>
      <c r="M9">
        <v>27.12</v>
      </c>
      <c r="N9">
        <v>35.01</v>
      </c>
      <c r="O9">
        <v>0</v>
      </c>
      <c r="P9">
        <v>41.166637811351571</v>
      </c>
      <c r="Q9">
        <v>3.3222326832548754</v>
      </c>
      <c r="R9">
        <v>3.4300000000000006</v>
      </c>
      <c r="S9">
        <v>4.272276119402985</v>
      </c>
      <c r="T9">
        <v>0</v>
      </c>
      <c r="U9">
        <v>24.270613560521792</v>
      </c>
      <c r="V9">
        <v>3.3622370173102527</v>
      </c>
      <c r="W9">
        <v>13.056960000000002</v>
      </c>
      <c r="X9">
        <v>29.143537266326781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2.613894523326572</v>
      </c>
      <c r="AG9">
        <v>12.495964000000001</v>
      </c>
      <c r="AH9">
        <v>0</v>
      </c>
      <c r="AI9">
        <v>0</v>
      </c>
      <c r="AJ9">
        <v>0</v>
      </c>
      <c r="AK9">
        <v>15.519847911741531</v>
      </c>
      <c r="AL9">
        <v>0</v>
      </c>
      <c r="AM9">
        <v>0</v>
      </c>
      <c r="AN9">
        <v>0</v>
      </c>
      <c r="AO9">
        <v>0</v>
      </c>
      <c r="AP9">
        <v>1.1351600000000004</v>
      </c>
      <c r="AQ9">
        <v>0</v>
      </c>
      <c r="AR9">
        <v>0.48780163043478258</v>
      </c>
      <c r="AS9">
        <v>5.5499130240856394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436.37512338310057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4.9398758388418331</v>
      </c>
      <c r="L10">
        <v>204.62132188295163</v>
      </c>
      <c r="M10">
        <v>27.12</v>
      </c>
      <c r="N10">
        <v>35.01</v>
      </c>
      <c r="O10">
        <v>0</v>
      </c>
      <c r="P10">
        <v>41.166637811351571</v>
      </c>
      <c r="Q10">
        <v>3.3222326832548754</v>
      </c>
      <c r="R10">
        <v>3.4300000000000006</v>
      </c>
      <c r="S10">
        <v>4.272276119402985</v>
      </c>
      <c r="T10">
        <v>0</v>
      </c>
      <c r="U10">
        <v>24.270613560521792</v>
      </c>
      <c r="V10">
        <v>3.3622370173102527</v>
      </c>
      <c r="W10">
        <v>13.056960000000002</v>
      </c>
      <c r="X10">
        <v>29.143537266326781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2.613894523326572</v>
      </c>
      <c r="AG10">
        <v>12.495964000000001</v>
      </c>
      <c r="AH10">
        <v>0</v>
      </c>
      <c r="AI10">
        <v>0</v>
      </c>
      <c r="AJ10">
        <v>0</v>
      </c>
      <c r="AK10">
        <v>15.519847911741531</v>
      </c>
      <c r="AL10">
        <v>0</v>
      </c>
      <c r="AM10">
        <v>0</v>
      </c>
      <c r="AN10">
        <v>0</v>
      </c>
      <c r="AO10">
        <v>0</v>
      </c>
      <c r="AP10">
        <v>1.1351600000000004</v>
      </c>
      <c r="AQ10">
        <v>0</v>
      </c>
      <c r="AR10">
        <v>0.48780163043478258</v>
      </c>
      <c r="AS10">
        <v>5.5499130240856394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436.37512338310057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8.99</v>
      </c>
      <c r="L11">
        <v>204.62116946446295</v>
      </c>
      <c r="M11">
        <v>27.12</v>
      </c>
      <c r="N11">
        <v>35.01</v>
      </c>
      <c r="O11">
        <v>0</v>
      </c>
      <c r="P11">
        <v>41.1664425818716</v>
      </c>
      <c r="Q11">
        <v>3.5099999999999993</v>
      </c>
      <c r="R11">
        <v>3.43</v>
      </c>
      <c r="S11">
        <v>4.32</v>
      </c>
      <c r="T11">
        <v>0</v>
      </c>
      <c r="U11">
        <v>24.270613560521792</v>
      </c>
      <c r="V11">
        <v>3.3622370173102527</v>
      </c>
      <c r="W11">
        <v>13.056960000000002</v>
      </c>
      <c r="X11">
        <v>29.143537266326781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2.613894523326572</v>
      </c>
      <c r="AG11">
        <v>12.495964000000001</v>
      </c>
      <c r="AH11">
        <v>0</v>
      </c>
      <c r="AI11">
        <v>0</v>
      </c>
      <c r="AJ11">
        <v>0</v>
      </c>
      <c r="AK11">
        <v>15.519847911741531</v>
      </c>
      <c r="AL11">
        <v>0</v>
      </c>
      <c r="AM11">
        <v>0</v>
      </c>
      <c r="AN11">
        <v>0</v>
      </c>
      <c r="AO11">
        <v>0</v>
      </c>
      <c r="AP11">
        <v>1.1351600000000004</v>
      </c>
      <c r="AQ11">
        <v>0</v>
      </c>
      <c r="AR11">
        <v>0.48780163043478258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436.45730605051597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8.99</v>
      </c>
      <c r="L12">
        <v>204.62116946446295</v>
      </c>
      <c r="M12">
        <v>27.12</v>
      </c>
      <c r="N12">
        <v>35.01</v>
      </c>
      <c r="O12">
        <v>0</v>
      </c>
      <c r="P12">
        <v>41.163648289310402</v>
      </c>
      <c r="Q12">
        <v>3.5099999999999993</v>
      </c>
      <c r="R12">
        <v>3.43</v>
      </c>
      <c r="S12">
        <v>4.32</v>
      </c>
      <c r="T12">
        <v>0</v>
      </c>
      <c r="U12">
        <v>24.270613560521792</v>
      </c>
      <c r="V12">
        <v>3.3622370173102527</v>
      </c>
      <c r="W12">
        <v>13.056960000000002</v>
      </c>
      <c r="X12">
        <v>29.143537266326781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2.613894523326572</v>
      </c>
      <c r="AG12">
        <v>12.495964000000001</v>
      </c>
      <c r="AH12">
        <v>0</v>
      </c>
      <c r="AI12">
        <v>0</v>
      </c>
      <c r="AJ12">
        <v>0</v>
      </c>
      <c r="AK12">
        <v>15.519847911741531</v>
      </c>
      <c r="AL12">
        <v>0</v>
      </c>
      <c r="AM12">
        <v>0</v>
      </c>
      <c r="AN12">
        <v>0</v>
      </c>
      <c r="AO12">
        <v>0</v>
      </c>
      <c r="AP12">
        <v>1.1351600000000004</v>
      </c>
      <c r="AQ12">
        <v>0</v>
      </c>
      <c r="AR12">
        <v>0.48780163043478258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436.45451175795478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8.9899999999999984</v>
      </c>
      <c r="L13">
        <v>204.62116946446295</v>
      </c>
      <c r="M13">
        <v>27.12</v>
      </c>
      <c r="N13">
        <v>35.01</v>
      </c>
      <c r="O13">
        <v>0</v>
      </c>
      <c r="P13">
        <v>41.163648289310402</v>
      </c>
      <c r="Q13">
        <v>3.5099999999999993</v>
      </c>
      <c r="R13">
        <v>3.43</v>
      </c>
      <c r="S13">
        <v>4.32</v>
      </c>
      <c r="T13">
        <v>0</v>
      </c>
      <c r="U13">
        <v>24.270613560521792</v>
      </c>
      <c r="V13">
        <v>3.3622370173102527</v>
      </c>
      <c r="W13">
        <v>13.056960000000002</v>
      </c>
      <c r="X13">
        <v>29.143537266326781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2.613894523326572</v>
      </c>
      <c r="AG13">
        <v>12.495964000000001</v>
      </c>
      <c r="AH13">
        <v>0</v>
      </c>
      <c r="AI13">
        <v>0</v>
      </c>
      <c r="AJ13">
        <v>0</v>
      </c>
      <c r="AK13">
        <v>15.519847911741531</v>
      </c>
      <c r="AL13">
        <v>0</v>
      </c>
      <c r="AM13">
        <v>0</v>
      </c>
      <c r="AN13">
        <v>0</v>
      </c>
      <c r="AO13">
        <v>0</v>
      </c>
      <c r="AP13">
        <v>3.0219800000000006</v>
      </c>
      <c r="AQ13">
        <v>0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438.34133175795478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8.9899999999999984</v>
      </c>
      <c r="L14">
        <v>204.62116946446295</v>
      </c>
      <c r="M14">
        <v>27.12</v>
      </c>
      <c r="N14">
        <v>35.01</v>
      </c>
      <c r="O14">
        <v>0</v>
      </c>
      <c r="P14">
        <v>41.163648289310402</v>
      </c>
      <c r="Q14">
        <v>3.5099999999999993</v>
      </c>
      <c r="R14">
        <v>3.43</v>
      </c>
      <c r="S14">
        <v>4.32</v>
      </c>
      <c r="T14">
        <v>0</v>
      </c>
      <c r="U14">
        <v>24.270613560521792</v>
      </c>
      <c r="V14">
        <v>3.3622370173102527</v>
      </c>
      <c r="W14">
        <v>13.056960000000002</v>
      </c>
      <c r="X14">
        <v>29.143537266326781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2.613894523326572</v>
      </c>
      <c r="AG14">
        <v>12.495964000000001</v>
      </c>
      <c r="AH14">
        <v>0</v>
      </c>
      <c r="AI14">
        <v>0</v>
      </c>
      <c r="AJ14">
        <v>0</v>
      </c>
      <c r="AK14">
        <v>15.519847911741531</v>
      </c>
      <c r="AL14">
        <v>0</v>
      </c>
      <c r="AM14">
        <v>0</v>
      </c>
      <c r="AN14">
        <v>0</v>
      </c>
      <c r="AO14">
        <v>0</v>
      </c>
      <c r="AP14">
        <v>3.0219800000000006</v>
      </c>
      <c r="AQ14">
        <v>0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438.34133175795478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8.9899999999999984</v>
      </c>
      <c r="L15">
        <v>204.62116946446295</v>
      </c>
      <c r="M15">
        <v>27.12</v>
      </c>
      <c r="N15">
        <v>35.01</v>
      </c>
      <c r="O15">
        <v>0</v>
      </c>
      <c r="P15">
        <v>41.166120429702225</v>
      </c>
      <c r="Q15">
        <v>3.5099999999999993</v>
      </c>
      <c r="R15">
        <v>3.43</v>
      </c>
      <c r="S15">
        <v>4.32</v>
      </c>
      <c r="T15">
        <v>0</v>
      </c>
      <c r="U15">
        <v>24.270613560521792</v>
      </c>
      <c r="V15">
        <v>3.3622370173102527</v>
      </c>
      <c r="W15">
        <v>7.6876088308457717</v>
      </c>
      <c r="X15">
        <v>25.94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2.613894523326572</v>
      </c>
      <c r="AG15">
        <v>12.495964000000001</v>
      </c>
      <c r="AH15">
        <v>0</v>
      </c>
      <c r="AI15">
        <v>0</v>
      </c>
      <c r="AJ15">
        <v>0</v>
      </c>
      <c r="AK15">
        <v>15.519847911741531</v>
      </c>
      <c r="AL15">
        <v>0</v>
      </c>
      <c r="AM15">
        <v>0</v>
      </c>
      <c r="AN15">
        <v>0</v>
      </c>
      <c r="AO15">
        <v>0</v>
      </c>
      <c r="AP15">
        <v>3.0219800000000006</v>
      </c>
      <c r="AQ15">
        <v>0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429.77091546286556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8.9899999999999984</v>
      </c>
      <c r="L16">
        <v>204.62116946446295</v>
      </c>
      <c r="M16">
        <v>27.12</v>
      </c>
      <c r="N16">
        <v>35.01</v>
      </c>
      <c r="O16">
        <v>0</v>
      </c>
      <c r="P16">
        <v>41.163648289310402</v>
      </c>
      <c r="Q16">
        <v>3.5099999999999993</v>
      </c>
      <c r="R16">
        <v>3.43</v>
      </c>
      <c r="S16">
        <v>4.32</v>
      </c>
      <c r="T16">
        <v>0</v>
      </c>
      <c r="U16">
        <v>24.270613560521792</v>
      </c>
      <c r="V16">
        <v>3.3622370173102527</v>
      </c>
      <c r="W16">
        <v>7.6876088308457717</v>
      </c>
      <c r="X16">
        <v>25.94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2.613894523326572</v>
      </c>
      <c r="AG16">
        <v>12.495964000000001</v>
      </c>
      <c r="AH16">
        <v>0</v>
      </c>
      <c r="AI16">
        <v>0</v>
      </c>
      <c r="AJ16">
        <v>0</v>
      </c>
      <c r="AK16">
        <v>15.519847911741531</v>
      </c>
      <c r="AL16">
        <v>0</v>
      </c>
      <c r="AM16">
        <v>0</v>
      </c>
      <c r="AN16">
        <v>0</v>
      </c>
      <c r="AO16">
        <v>0</v>
      </c>
      <c r="AP16">
        <v>1.3192400000000004</v>
      </c>
      <c r="AQ16">
        <v>0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428.06570332247372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8.9899999999999984</v>
      </c>
      <c r="L17">
        <v>204.62116946446295</v>
      </c>
      <c r="M17">
        <v>27.12</v>
      </c>
      <c r="N17">
        <v>35.01</v>
      </c>
      <c r="O17">
        <v>0</v>
      </c>
      <c r="P17">
        <v>41.163648289310402</v>
      </c>
      <c r="Q17">
        <v>3.5099999999999993</v>
      </c>
      <c r="R17">
        <v>3.43</v>
      </c>
      <c r="S17">
        <v>4.32</v>
      </c>
      <c r="T17">
        <v>0</v>
      </c>
      <c r="U17">
        <v>24.270613560521792</v>
      </c>
      <c r="V17">
        <v>3.3622370173102527</v>
      </c>
      <c r="W17">
        <v>7.6876088308457717</v>
      </c>
      <c r="X17">
        <v>25.94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2.613894523326572</v>
      </c>
      <c r="AG17">
        <v>12.495964000000001</v>
      </c>
      <c r="AH17">
        <v>0</v>
      </c>
      <c r="AI17">
        <v>0</v>
      </c>
      <c r="AJ17">
        <v>0</v>
      </c>
      <c r="AK17">
        <v>15.519847911741531</v>
      </c>
      <c r="AL17">
        <v>0</v>
      </c>
      <c r="AM17">
        <v>0</v>
      </c>
      <c r="AN17">
        <v>0</v>
      </c>
      <c r="AO17">
        <v>0</v>
      </c>
      <c r="AP17">
        <v>1.3192400000000004</v>
      </c>
      <c r="AQ17">
        <v>0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428.06570332247372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8.9899999999999984</v>
      </c>
      <c r="L18">
        <v>204.62116946446295</v>
      </c>
      <c r="M18">
        <v>27.12</v>
      </c>
      <c r="N18">
        <v>35.01</v>
      </c>
      <c r="O18">
        <v>0</v>
      </c>
      <c r="P18">
        <v>41.163648289310402</v>
      </c>
      <c r="Q18">
        <v>3.5099999999999993</v>
      </c>
      <c r="R18">
        <v>3.43</v>
      </c>
      <c r="S18">
        <v>4.32</v>
      </c>
      <c r="T18">
        <v>0</v>
      </c>
      <c r="U18">
        <v>24.270613560521792</v>
      </c>
      <c r="V18">
        <v>3.3622370173102527</v>
      </c>
      <c r="W18">
        <v>7.6876088308457717</v>
      </c>
      <c r="X18">
        <v>25.94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2.613894523326572</v>
      </c>
      <c r="AG18">
        <v>12.495964000000001</v>
      </c>
      <c r="AH18">
        <v>0</v>
      </c>
      <c r="AI18">
        <v>0</v>
      </c>
      <c r="AJ18">
        <v>0</v>
      </c>
      <c r="AK18">
        <v>15.519847911741531</v>
      </c>
      <c r="AL18">
        <v>0</v>
      </c>
      <c r="AM18">
        <v>0</v>
      </c>
      <c r="AN18">
        <v>0</v>
      </c>
      <c r="AO18">
        <v>0</v>
      </c>
      <c r="AP18">
        <v>1.3192400000000004</v>
      </c>
      <c r="AQ18">
        <v>0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428.06570332247372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8.9899999999999984</v>
      </c>
      <c r="L19">
        <v>204.62116946446295</v>
      </c>
      <c r="M19">
        <v>27.12</v>
      </c>
      <c r="N19">
        <v>35.01</v>
      </c>
      <c r="O19">
        <v>0</v>
      </c>
      <c r="P19">
        <v>41.163648289310402</v>
      </c>
      <c r="Q19">
        <v>3.5099999999999993</v>
      </c>
      <c r="R19">
        <v>3.43</v>
      </c>
      <c r="S19">
        <v>4.32</v>
      </c>
      <c r="T19">
        <v>0</v>
      </c>
      <c r="U19">
        <v>24.270613560521792</v>
      </c>
      <c r="V19">
        <v>3.3622370173102527</v>
      </c>
      <c r="W19">
        <v>7.6876088308457717</v>
      </c>
      <c r="X19">
        <v>25.94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2.613894523326572</v>
      </c>
      <c r="AG19">
        <v>12.495964000000001</v>
      </c>
      <c r="AH19">
        <v>0</v>
      </c>
      <c r="AI19">
        <v>0</v>
      </c>
      <c r="AJ19">
        <v>0</v>
      </c>
      <c r="AK19">
        <v>15.519847911741531</v>
      </c>
      <c r="AL19">
        <v>0</v>
      </c>
      <c r="AM19">
        <v>0</v>
      </c>
      <c r="AN19">
        <v>0</v>
      </c>
      <c r="AO19">
        <v>0</v>
      </c>
      <c r="AP19">
        <v>1.3192400000000004</v>
      </c>
      <c r="AQ19">
        <v>0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428.06570332247372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8.9899999999999984</v>
      </c>
      <c r="L20">
        <v>204.62116946446295</v>
      </c>
      <c r="M20">
        <v>27.12</v>
      </c>
      <c r="N20">
        <v>35.01</v>
      </c>
      <c r="O20">
        <v>0</v>
      </c>
      <c r="P20">
        <v>41.163648289310402</v>
      </c>
      <c r="Q20">
        <v>3.5099999999999993</v>
      </c>
      <c r="R20">
        <v>3.43</v>
      </c>
      <c r="S20">
        <v>4.32</v>
      </c>
      <c r="T20">
        <v>0</v>
      </c>
      <c r="U20">
        <v>24.270613560521792</v>
      </c>
      <c r="V20">
        <v>3.3622370173102527</v>
      </c>
      <c r="W20">
        <v>7.6876088308457717</v>
      </c>
      <c r="X20">
        <v>25.94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2.613894523326572</v>
      </c>
      <c r="AG20">
        <v>12.495964000000001</v>
      </c>
      <c r="AH20">
        <v>0</v>
      </c>
      <c r="AI20">
        <v>0</v>
      </c>
      <c r="AJ20">
        <v>0</v>
      </c>
      <c r="AK20">
        <v>15.519847911741531</v>
      </c>
      <c r="AL20">
        <v>0</v>
      </c>
      <c r="AM20">
        <v>0</v>
      </c>
      <c r="AN20">
        <v>0</v>
      </c>
      <c r="AO20">
        <v>0</v>
      </c>
      <c r="AP20">
        <v>1.3192400000000004</v>
      </c>
      <c r="AQ20">
        <v>0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428.06570332247372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8.9899999999999984</v>
      </c>
      <c r="L21">
        <v>204.62116946446295</v>
      </c>
      <c r="M21">
        <v>27.12</v>
      </c>
      <c r="N21">
        <v>35.01</v>
      </c>
      <c r="O21">
        <v>0</v>
      </c>
      <c r="P21">
        <v>41.1664425818716</v>
      </c>
      <c r="Q21">
        <v>3.5099999999999993</v>
      </c>
      <c r="R21">
        <v>3.43</v>
      </c>
      <c r="S21">
        <v>4.32</v>
      </c>
      <c r="T21">
        <v>0</v>
      </c>
      <c r="U21">
        <v>24.270613560521792</v>
      </c>
      <c r="V21">
        <v>3.3600000000000003</v>
      </c>
      <c r="W21">
        <v>7.682406769037919</v>
      </c>
      <c r="X21">
        <v>25.94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2.613894523326572</v>
      </c>
      <c r="AG21">
        <v>12.495964000000001</v>
      </c>
      <c r="AH21">
        <v>0</v>
      </c>
      <c r="AI21">
        <v>0</v>
      </c>
      <c r="AJ21">
        <v>0</v>
      </c>
      <c r="AK21">
        <v>15.519847911741531</v>
      </c>
      <c r="AL21">
        <v>0</v>
      </c>
      <c r="AM21">
        <v>0</v>
      </c>
      <c r="AN21">
        <v>0</v>
      </c>
      <c r="AO21">
        <v>0</v>
      </c>
      <c r="AP21">
        <v>1.3192400000000004</v>
      </c>
      <c r="AQ21">
        <v>0</v>
      </c>
      <c r="AR21">
        <v>0.48780163043478258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428.06105853591686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8.99</v>
      </c>
      <c r="L22">
        <v>204.62132188295163</v>
      </c>
      <c r="M22">
        <v>27.12</v>
      </c>
      <c r="N22">
        <v>35.01</v>
      </c>
      <c r="O22">
        <v>0</v>
      </c>
      <c r="P22">
        <v>41.1664425818716</v>
      </c>
      <c r="Q22">
        <v>3.3222326832548754</v>
      </c>
      <c r="R22">
        <v>3.4300000000000006</v>
      </c>
      <c r="S22">
        <v>4.272276119402985</v>
      </c>
      <c r="T22">
        <v>0</v>
      </c>
      <c r="U22">
        <v>24.270613560521792</v>
      </c>
      <c r="V22">
        <v>3.3600000000000003</v>
      </c>
      <c r="W22">
        <v>7.682406769037919</v>
      </c>
      <c r="X22">
        <v>25.94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2.613894523326572</v>
      </c>
      <c r="AG22">
        <v>12.495964000000001</v>
      </c>
      <c r="AH22">
        <v>6.8938054910242874</v>
      </c>
      <c r="AI22">
        <v>0</v>
      </c>
      <c r="AJ22">
        <v>0</v>
      </c>
      <c r="AK22">
        <v>15.519847911741531</v>
      </c>
      <c r="AL22">
        <v>0</v>
      </c>
      <c r="AM22">
        <v>0</v>
      </c>
      <c r="AN22">
        <v>0</v>
      </c>
      <c r="AO22">
        <v>0</v>
      </c>
      <c r="AP22">
        <v>1.3192400000000004</v>
      </c>
      <c r="AQ22">
        <v>0</v>
      </c>
      <c r="AR22">
        <v>0.48780163043478258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434.71952524808768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8.99</v>
      </c>
      <c r="L23">
        <v>204.62132188295163</v>
      </c>
      <c r="M23">
        <v>27.12</v>
      </c>
      <c r="N23">
        <v>35.01</v>
      </c>
      <c r="O23">
        <v>0</v>
      </c>
      <c r="P23">
        <v>41.166932190760065</v>
      </c>
      <c r="Q23">
        <v>3.3222326832548754</v>
      </c>
      <c r="R23">
        <v>3.4300000000000006</v>
      </c>
      <c r="S23">
        <v>4.272276119402985</v>
      </c>
      <c r="T23">
        <v>0</v>
      </c>
      <c r="U23">
        <v>24.270613560521792</v>
      </c>
      <c r="V23">
        <v>3.3622370173102527</v>
      </c>
      <c r="W23">
        <v>7.6876088308457717</v>
      </c>
      <c r="X23">
        <v>25.94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2.613894523326572</v>
      </c>
      <c r="AG23">
        <v>12.495964000000001</v>
      </c>
      <c r="AH23">
        <v>13.787610982048575</v>
      </c>
      <c r="AI23">
        <v>0</v>
      </c>
      <c r="AJ23">
        <v>0</v>
      </c>
      <c r="AK23">
        <v>15.519847911741531</v>
      </c>
      <c r="AL23">
        <v>0</v>
      </c>
      <c r="AM23">
        <v>0</v>
      </c>
      <c r="AN23">
        <v>0</v>
      </c>
      <c r="AO23">
        <v>0</v>
      </c>
      <c r="AP23">
        <v>1.3192400000000004</v>
      </c>
      <c r="AQ23">
        <v>4.6422682539682532</v>
      </c>
      <c r="AR23">
        <v>10.412570652173914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456.18829670282594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8.9899999999999984</v>
      </c>
      <c r="L24">
        <v>204.62132188295163</v>
      </c>
      <c r="M24">
        <v>27.12</v>
      </c>
      <c r="N24">
        <v>35.01</v>
      </c>
      <c r="O24">
        <v>0</v>
      </c>
      <c r="P24">
        <v>41.166932190760065</v>
      </c>
      <c r="Q24">
        <v>3.3222326832548754</v>
      </c>
      <c r="R24">
        <v>3.4300000000000006</v>
      </c>
      <c r="S24">
        <v>4.272276119402985</v>
      </c>
      <c r="T24">
        <v>0</v>
      </c>
      <c r="U24">
        <v>24.270613560521792</v>
      </c>
      <c r="V24">
        <v>3.3622370173102527</v>
      </c>
      <c r="W24">
        <v>7.6876088308457717</v>
      </c>
      <c r="X24">
        <v>25.94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2.613894523326572</v>
      </c>
      <c r="AG24">
        <v>12.495964000000001</v>
      </c>
      <c r="AH24">
        <v>20.681416473072865</v>
      </c>
      <c r="AI24">
        <v>0</v>
      </c>
      <c r="AJ24">
        <v>0</v>
      </c>
      <c r="AK24">
        <v>15.519847911741531</v>
      </c>
      <c r="AL24">
        <v>0</v>
      </c>
      <c r="AM24">
        <v>0</v>
      </c>
      <c r="AN24">
        <v>0</v>
      </c>
      <c r="AO24">
        <v>0</v>
      </c>
      <c r="AP24">
        <v>1.3192400000000004</v>
      </c>
      <c r="AQ24">
        <v>9.2845365079365063</v>
      </c>
      <c r="AR24">
        <v>10.412570652173914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467.72437044781844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8.99</v>
      </c>
      <c r="L25">
        <v>204.62132188295163</v>
      </c>
      <c r="M25">
        <v>27.12</v>
      </c>
      <c r="N25">
        <v>35.01</v>
      </c>
      <c r="O25">
        <v>0</v>
      </c>
      <c r="P25">
        <v>41.166932190760065</v>
      </c>
      <c r="Q25">
        <v>3.3222326832548754</v>
      </c>
      <c r="R25">
        <v>3.4300000000000006</v>
      </c>
      <c r="S25">
        <v>4.272276119402985</v>
      </c>
      <c r="T25">
        <v>0</v>
      </c>
      <c r="U25">
        <v>24.270613560521792</v>
      </c>
      <c r="V25">
        <v>3.3622370173102527</v>
      </c>
      <c r="W25">
        <v>7.6876088308457717</v>
      </c>
      <c r="X25">
        <v>25.94</v>
      </c>
      <c r="Y25">
        <v>0</v>
      </c>
      <c r="Z25">
        <v>0</v>
      </c>
      <c r="AA25">
        <v>0</v>
      </c>
      <c r="AB25">
        <v>0.47251312828207048</v>
      </c>
      <c r="AC25">
        <v>0</v>
      </c>
      <c r="AD25">
        <v>2.6907501892505676</v>
      </c>
      <c r="AE25">
        <v>4.8568501135503404</v>
      </c>
      <c r="AF25">
        <v>2.613894523326572</v>
      </c>
      <c r="AG25">
        <v>12.495964000000001</v>
      </c>
      <c r="AH25">
        <v>27.57522196409715</v>
      </c>
      <c r="AI25">
        <v>0</v>
      </c>
      <c r="AJ25">
        <v>0</v>
      </c>
      <c r="AK25">
        <v>15.519847911741531</v>
      </c>
      <c r="AL25">
        <v>0</v>
      </c>
      <c r="AM25">
        <v>0</v>
      </c>
      <c r="AN25">
        <v>0</v>
      </c>
      <c r="AO25">
        <v>0</v>
      </c>
      <c r="AP25">
        <v>1.3192400000000004</v>
      </c>
      <c r="AQ25">
        <v>9.2845365079365063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467.85667023463617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</v>
      </c>
      <c r="L26">
        <v>204.62132188295163</v>
      </c>
      <c r="M26">
        <v>27.12</v>
      </c>
      <c r="N26">
        <v>35.01</v>
      </c>
      <c r="O26">
        <v>0</v>
      </c>
      <c r="P26">
        <v>41.166932190760065</v>
      </c>
      <c r="Q26">
        <v>3.3222326832548754</v>
      </c>
      <c r="R26">
        <v>3.4300000000000006</v>
      </c>
      <c r="S26">
        <v>4.272276119402985</v>
      </c>
      <c r="T26">
        <v>0</v>
      </c>
      <c r="U26">
        <v>24.270613560521792</v>
      </c>
      <c r="V26">
        <v>3.3622370173102527</v>
      </c>
      <c r="W26">
        <v>7.6876088308457717</v>
      </c>
      <c r="X26">
        <v>25.94</v>
      </c>
      <c r="Y26">
        <v>0</v>
      </c>
      <c r="Z26">
        <v>0.32522727272727275</v>
      </c>
      <c r="AA26">
        <v>0</v>
      </c>
      <c r="AB26">
        <v>1.0984396099024756</v>
      </c>
      <c r="AC26">
        <v>2.8533924925396574</v>
      </c>
      <c r="AD26">
        <v>5.3845685087055264</v>
      </c>
      <c r="AE26">
        <v>4.8568501135503404</v>
      </c>
      <c r="AF26">
        <v>2.613894523326572</v>
      </c>
      <c r="AG26">
        <v>12.495964000000001</v>
      </c>
      <c r="AH26">
        <v>34.469027455121434</v>
      </c>
      <c r="AI26">
        <v>0</v>
      </c>
      <c r="AJ26">
        <v>0</v>
      </c>
      <c r="AK26">
        <v>15.519847911741531</v>
      </c>
      <c r="AL26">
        <v>0</v>
      </c>
      <c r="AM26">
        <v>0</v>
      </c>
      <c r="AN26">
        <v>0</v>
      </c>
      <c r="AO26">
        <v>0</v>
      </c>
      <c r="AP26">
        <v>1.3192400000000004</v>
      </c>
      <c r="AQ26">
        <v>13.650661904761902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485.61496568882814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8.9899999999999984</v>
      </c>
      <c r="L27">
        <v>204.62116946446295</v>
      </c>
      <c r="M27">
        <v>27.12</v>
      </c>
      <c r="N27">
        <v>35.01</v>
      </c>
      <c r="O27">
        <v>0</v>
      </c>
      <c r="P27">
        <v>41.166932190760065</v>
      </c>
      <c r="Q27">
        <v>3.5099999999999993</v>
      </c>
      <c r="R27">
        <v>3.43</v>
      </c>
      <c r="S27">
        <v>4.32</v>
      </c>
      <c r="T27">
        <v>0</v>
      </c>
      <c r="U27">
        <v>24.270613560521792</v>
      </c>
      <c r="V27">
        <v>6.13</v>
      </c>
      <c r="W27">
        <v>13.006473298997019</v>
      </c>
      <c r="X27">
        <v>29.14</v>
      </c>
      <c r="Y27">
        <v>0</v>
      </c>
      <c r="Z27">
        <v>0.64738636363636359</v>
      </c>
      <c r="AA27">
        <v>3.4908270042194096</v>
      </c>
      <c r="AB27">
        <v>2.3594973743435856</v>
      </c>
      <c r="AC27">
        <v>5.7067849850793149</v>
      </c>
      <c r="AD27">
        <v>8.075318697956094</v>
      </c>
      <c r="AE27">
        <v>9.7137002271006807</v>
      </c>
      <c r="AF27">
        <v>2.613894523326572</v>
      </c>
      <c r="AG27">
        <v>12.495964000000001</v>
      </c>
      <c r="AH27">
        <v>34.469027455121434</v>
      </c>
      <c r="AI27">
        <v>1.1260816967792615</v>
      </c>
      <c r="AJ27">
        <v>0</v>
      </c>
      <c r="AK27">
        <v>15.519847911741531</v>
      </c>
      <c r="AL27">
        <v>0</v>
      </c>
      <c r="AM27">
        <v>0</v>
      </c>
      <c r="AN27">
        <v>0</v>
      </c>
      <c r="AO27">
        <v>0</v>
      </c>
      <c r="AP27">
        <v>1.3192400000000004</v>
      </c>
      <c r="AQ27">
        <v>18.345090476190471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518.43247884164055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8.9899999999999984</v>
      </c>
      <c r="L28">
        <v>204.62116946446295</v>
      </c>
      <c r="M28">
        <v>27.12</v>
      </c>
      <c r="N28">
        <v>35.01</v>
      </c>
      <c r="O28">
        <v>0</v>
      </c>
      <c r="P28">
        <v>41.166932190760065</v>
      </c>
      <c r="Q28">
        <v>3.5099999999999993</v>
      </c>
      <c r="R28">
        <v>3.43</v>
      </c>
      <c r="S28">
        <v>4.32</v>
      </c>
      <c r="T28">
        <v>0</v>
      </c>
      <c r="U28">
        <v>24.270613560521792</v>
      </c>
      <c r="V28">
        <v>6.13</v>
      </c>
      <c r="W28">
        <v>13.32352660841938</v>
      </c>
      <c r="X28">
        <v>29.14</v>
      </c>
      <c r="Y28">
        <v>0</v>
      </c>
      <c r="Z28">
        <v>3.844431818181818</v>
      </c>
      <c r="AA28">
        <v>8.2669409282700421</v>
      </c>
      <c r="AB28">
        <v>11.64714178544636</v>
      </c>
      <c r="AC28">
        <v>8.5663138055599184</v>
      </c>
      <c r="AD28">
        <v>10.772205147615443</v>
      </c>
      <c r="AE28">
        <v>14.570550340651023</v>
      </c>
      <c r="AF28">
        <v>5.8137677484787016</v>
      </c>
      <c r="AG28">
        <v>12.495964000000001</v>
      </c>
      <c r="AH28">
        <v>41.36283294614573</v>
      </c>
      <c r="AI28">
        <v>4.8786645718774544</v>
      </c>
      <c r="AJ28">
        <v>0</v>
      </c>
      <c r="AK28">
        <v>15.519847911741531</v>
      </c>
      <c r="AL28">
        <v>0</v>
      </c>
      <c r="AM28">
        <v>1.5525431357839456</v>
      </c>
      <c r="AN28">
        <v>0</v>
      </c>
      <c r="AO28">
        <v>0</v>
      </c>
      <c r="AP28">
        <v>1.3192400000000004</v>
      </c>
      <c r="AQ28">
        <v>18.345090476190471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561.82240605151082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8.9899999999999984</v>
      </c>
      <c r="L29">
        <v>204.62116946446295</v>
      </c>
      <c r="M29">
        <v>27.12</v>
      </c>
      <c r="N29">
        <v>35.01</v>
      </c>
      <c r="O29">
        <v>0</v>
      </c>
      <c r="P29">
        <v>41.166932190760065</v>
      </c>
      <c r="Q29">
        <v>3.5099999999999993</v>
      </c>
      <c r="R29">
        <v>3.43</v>
      </c>
      <c r="S29">
        <v>4.32</v>
      </c>
      <c r="T29">
        <v>0</v>
      </c>
      <c r="U29">
        <v>24.270613560521792</v>
      </c>
      <c r="V29">
        <v>6.13</v>
      </c>
      <c r="W29">
        <v>13.32352660841938</v>
      </c>
      <c r="X29">
        <v>29.14</v>
      </c>
      <c r="Y29">
        <v>0</v>
      </c>
      <c r="Z29">
        <v>3.844431818181818</v>
      </c>
      <c r="AA29">
        <v>12.408080168776371</v>
      </c>
      <c r="AB29">
        <v>11.64714178544636</v>
      </c>
      <c r="AC29">
        <v>8.5663138055599184</v>
      </c>
      <c r="AD29">
        <v>10.772205147615443</v>
      </c>
      <c r="AE29">
        <v>14.570550340651023</v>
      </c>
      <c r="AF29">
        <v>5.8137677484787016</v>
      </c>
      <c r="AG29">
        <v>12.495964000000001</v>
      </c>
      <c r="AH29">
        <v>41.36283294614573</v>
      </c>
      <c r="AI29">
        <v>4.8786645718774544</v>
      </c>
      <c r="AJ29">
        <v>0</v>
      </c>
      <c r="AK29">
        <v>15.519847911741531</v>
      </c>
      <c r="AL29">
        <v>0</v>
      </c>
      <c r="AM29">
        <v>3.108154538634659</v>
      </c>
      <c r="AN29">
        <v>0</v>
      </c>
      <c r="AO29">
        <v>0</v>
      </c>
      <c r="AP29">
        <v>1.3192400000000004</v>
      </c>
      <c r="AQ29">
        <v>18.345090476190471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567.51915669486789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8.9899999999999984</v>
      </c>
      <c r="L30">
        <v>204.62116946446295</v>
      </c>
      <c r="M30">
        <v>27.12</v>
      </c>
      <c r="N30">
        <v>35.01</v>
      </c>
      <c r="O30">
        <v>0</v>
      </c>
      <c r="P30">
        <v>41.166932190760065</v>
      </c>
      <c r="Q30">
        <v>3.5099999999999993</v>
      </c>
      <c r="R30">
        <v>3.43</v>
      </c>
      <c r="S30">
        <v>4.32</v>
      </c>
      <c r="T30">
        <v>0</v>
      </c>
      <c r="U30">
        <v>24.270613560521792</v>
      </c>
      <c r="V30">
        <v>6.13</v>
      </c>
      <c r="W30">
        <v>13.32352660841938</v>
      </c>
      <c r="X30">
        <v>29.14</v>
      </c>
      <c r="Y30">
        <v>0</v>
      </c>
      <c r="Z30">
        <v>3.844431818181818</v>
      </c>
      <c r="AA30">
        <v>12.408080168776371</v>
      </c>
      <c r="AB30">
        <v>11.64714178544636</v>
      </c>
      <c r="AC30">
        <v>8.5663138055599184</v>
      </c>
      <c r="AD30">
        <v>10.772205147615443</v>
      </c>
      <c r="AE30">
        <v>14.570550340651023</v>
      </c>
      <c r="AF30">
        <v>5.8137677484787016</v>
      </c>
      <c r="AG30">
        <v>12.495964000000001</v>
      </c>
      <c r="AH30">
        <v>41.36283294614573</v>
      </c>
      <c r="AI30">
        <v>4.8786645718774544</v>
      </c>
      <c r="AJ30">
        <v>0</v>
      </c>
      <c r="AK30">
        <v>15.519847911741531</v>
      </c>
      <c r="AL30">
        <v>0</v>
      </c>
      <c r="AM30">
        <v>3.108154538634659</v>
      </c>
      <c r="AN30">
        <v>0</v>
      </c>
      <c r="AO30">
        <v>0</v>
      </c>
      <c r="AP30">
        <v>1.3192400000000004</v>
      </c>
      <c r="AQ30">
        <v>18.345090476190471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567.51915669486789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8.9899999999999984</v>
      </c>
      <c r="L31">
        <v>204.62116946446295</v>
      </c>
      <c r="M31">
        <v>27.12</v>
      </c>
      <c r="N31">
        <v>35.01</v>
      </c>
      <c r="O31">
        <v>0</v>
      </c>
      <c r="P31">
        <v>41.166932190760065</v>
      </c>
      <c r="Q31">
        <v>3.5099999999999993</v>
      </c>
      <c r="R31">
        <v>3.43</v>
      </c>
      <c r="S31">
        <v>4.32</v>
      </c>
      <c r="T31">
        <v>0</v>
      </c>
      <c r="U31">
        <v>24.270613560521792</v>
      </c>
      <c r="V31">
        <v>6.13</v>
      </c>
      <c r="W31">
        <v>13.32352660841938</v>
      </c>
      <c r="X31">
        <v>29.14</v>
      </c>
      <c r="Y31">
        <v>0</v>
      </c>
      <c r="Z31">
        <v>3.844431818181818</v>
      </c>
      <c r="AA31">
        <v>11.64120253164557</v>
      </c>
      <c r="AB31">
        <v>11.64714178544636</v>
      </c>
      <c r="AC31">
        <v>8.5663138055599184</v>
      </c>
      <c r="AD31">
        <v>10.772205147615443</v>
      </c>
      <c r="AE31">
        <v>14.570550340651023</v>
      </c>
      <c r="AF31">
        <v>5.8137677484787016</v>
      </c>
      <c r="AG31">
        <v>12.495964000000001</v>
      </c>
      <c r="AH31">
        <v>41.36283294614573</v>
      </c>
      <c r="AI31">
        <v>4.8786645718774544</v>
      </c>
      <c r="AJ31">
        <v>0</v>
      </c>
      <c r="AK31">
        <v>15.519847911741531</v>
      </c>
      <c r="AL31">
        <v>0</v>
      </c>
      <c r="AM31">
        <v>3.108154538634659</v>
      </c>
      <c r="AN31">
        <v>0</v>
      </c>
      <c r="AO31">
        <v>0</v>
      </c>
      <c r="AP31">
        <v>1.3192400000000004</v>
      </c>
      <c r="AQ31">
        <v>18.345090476190471</v>
      </c>
      <c r="AR31">
        <v>0.48780163043478258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566.75227905773704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8.9899999999999984</v>
      </c>
      <c r="L32">
        <v>204.62116946446295</v>
      </c>
      <c r="M32">
        <v>27.12</v>
      </c>
      <c r="N32">
        <v>35.01</v>
      </c>
      <c r="O32">
        <v>0</v>
      </c>
      <c r="P32">
        <v>41.166932190760065</v>
      </c>
      <c r="Q32">
        <v>3.5099999999999993</v>
      </c>
      <c r="R32">
        <v>3.43</v>
      </c>
      <c r="S32">
        <v>4.32</v>
      </c>
      <c r="T32">
        <v>0</v>
      </c>
      <c r="U32">
        <v>24.270613560521792</v>
      </c>
      <c r="V32">
        <v>6.13</v>
      </c>
      <c r="W32">
        <v>13.32352660841938</v>
      </c>
      <c r="X32">
        <v>29.143537266326781</v>
      </c>
      <c r="Y32">
        <v>0</v>
      </c>
      <c r="Z32">
        <v>3.844431818181818</v>
      </c>
      <c r="AA32">
        <v>8.2669409282700421</v>
      </c>
      <c r="AB32">
        <v>11.64714178544636</v>
      </c>
      <c r="AC32">
        <v>8.5663138055599184</v>
      </c>
      <c r="AD32">
        <v>10.772205147615443</v>
      </c>
      <c r="AE32">
        <v>14.570550340651023</v>
      </c>
      <c r="AF32">
        <v>5.8137677484787016</v>
      </c>
      <c r="AG32">
        <v>12.495964000000001</v>
      </c>
      <c r="AH32">
        <v>41.36283294614573</v>
      </c>
      <c r="AI32">
        <v>4.8786645718774544</v>
      </c>
      <c r="AJ32">
        <v>0</v>
      </c>
      <c r="AK32">
        <v>15.519847911741531</v>
      </c>
      <c r="AL32">
        <v>0</v>
      </c>
      <c r="AM32">
        <v>1.5525431357839456</v>
      </c>
      <c r="AN32">
        <v>0</v>
      </c>
      <c r="AO32">
        <v>0</v>
      </c>
      <c r="AP32">
        <v>1.3192400000000004</v>
      </c>
      <c r="AQ32">
        <v>18.345090476190471</v>
      </c>
      <c r="AR32">
        <v>0.48780163043478258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561.82594331783764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8.9899999999999984</v>
      </c>
      <c r="L33">
        <v>204.62116946446295</v>
      </c>
      <c r="M33">
        <v>27.12</v>
      </c>
      <c r="N33">
        <v>35.01</v>
      </c>
      <c r="O33">
        <v>0</v>
      </c>
      <c r="P33">
        <v>41.166932190760065</v>
      </c>
      <c r="Q33">
        <v>3.5099999999999993</v>
      </c>
      <c r="R33">
        <v>3.43</v>
      </c>
      <c r="S33">
        <v>4.32</v>
      </c>
      <c r="T33">
        <v>0</v>
      </c>
      <c r="U33">
        <v>24.270613560521792</v>
      </c>
      <c r="V33">
        <v>6.13</v>
      </c>
      <c r="W33">
        <v>13.32352660841938</v>
      </c>
      <c r="X33">
        <v>29.143537266326781</v>
      </c>
      <c r="Y33">
        <v>0</v>
      </c>
      <c r="Z33">
        <v>0.32522727272727275</v>
      </c>
      <c r="AA33">
        <v>3.4908270042194096</v>
      </c>
      <c r="AB33">
        <v>1.1782145536384094</v>
      </c>
      <c r="AC33">
        <v>5.7067849850793149</v>
      </c>
      <c r="AD33">
        <v>8.075318697956094</v>
      </c>
      <c r="AE33">
        <v>9.7137002271006807</v>
      </c>
      <c r="AF33">
        <v>2.613894523326572</v>
      </c>
      <c r="AG33">
        <v>12.495964000000001</v>
      </c>
      <c r="AH33">
        <v>34.469027455121434</v>
      </c>
      <c r="AI33">
        <v>4.8786645718774544</v>
      </c>
      <c r="AJ33">
        <v>0</v>
      </c>
      <c r="AK33">
        <v>15.519847911741531</v>
      </c>
      <c r="AL33">
        <v>0</v>
      </c>
      <c r="AM33">
        <v>0</v>
      </c>
      <c r="AN33">
        <v>0</v>
      </c>
      <c r="AO33">
        <v>0</v>
      </c>
      <c r="AP33">
        <v>1.3192400000000004</v>
      </c>
      <c r="AQ33">
        <v>13.650661904761902</v>
      </c>
      <c r="AR33">
        <v>10.412570652173914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526.23255083118431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8.9899999999999984</v>
      </c>
      <c r="L34">
        <v>204.62116946446295</v>
      </c>
      <c r="M34">
        <v>27.12</v>
      </c>
      <c r="N34">
        <v>35.01</v>
      </c>
      <c r="O34">
        <v>0</v>
      </c>
      <c r="P34">
        <v>41.166932190760065</v>
      </c>
      <c r="Q34">
        <v>3.5099999999999993</v>
      </c>
      <c r="R34">
        <v>3.43</v>
      </c>
      <c r="S34">
        <v>4.32</v>
      </c>
      <c r="T34">
        <v>0</v>
      </c>
      <c r="U34">
        <v>24.270613560521792</v>
      </c>
      <c r="V34">
        <v>6.13</v>
      </c>
      <c r="W34">
        <v>13.32352660841938</v>
      </c>
      <c r="X34">
        <v>29.143537266326781</v>
      </c>
      <c r="Y34">
        <v>0</v>
      </c>
      <c r="Z34">
        <v>0</v>
      </c>
      <c r="AA34">
        <v>0</v>
      </c>
      <c r="AB34">
        <v>0</v>
      </c>
      <c r="AC34">
        <v>2.8533924925396574</v>
      </c>
      <c r="AD34">
        <v>5.3845685087055264</v>
      </c>
      <c r="AE34">
        <v>4.8568501135503404</v>
      </c>
      <c r="AF34">
        <v>2.613894523326572</v>
      </c>
      <c r="AG34">
        <v>12.495964000000001</v>
      </c>
      <c r="AH34">
        <v>27.57522196409715</v>
      </c>
      <c r="AI34">
        <v>1.0493731343283583</v>
      </c>
      <c r="AJ34">
        <v>0</v>
      </c>
      <c r="AK34">
        <v>15.519847911741531</v>
      </c>
      <c r="AL34">
        <v>0</v>
      </c>
      <c r="AM34">
        <v>0</v>
      </c>
      <c r="AN34">
        <v>0</v>
      </c>
      <c r="AO34">
        <v>0</v>
      </c>
      <c r="AP34">
        <v>1.3192400000000004</v>
      </c>
      <c r="AQ34">
        <v>9.2845365079365063</v>
      </c>
      <c r="AR34">
        <v>10.412570652173914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495.74806687985989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8.9899999999999984</v>
      </c>
      <c r="L35">
        <v>204.62132188295163</v>
      </c>
      <c r="M35">
        <v>27.12</v>
      </c>
      <c r="N35">
        <v>35.01</v>
      </c>
      <c r="O35">
        <v>0</v>
      </c>
      <c r="P35">
        <v>41.166932190760065</v>
      </c>
      <c r="Q35">
        <v>3.3222326832548754</v>
      </c>
      <c r="R35">
        <v>3.4300000000000006</v>
      </c>
      <c r="S35">
        <v>4.272276119402985</v>
      </c>
      <c r="T35">
        <v>0</v>
      </c>
      <c r="U35">
        <v>24.619386264489595</v>
      </c>
      <c r="V35">
        <v>6.13</v>
      </c>
      <c r="W35">
        <v>13.4</v>
      </c>
      <c r="X35">
        <v>28.963068121623053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2.6907501892505676</v>
      </c>
      <c r="AE35">
        <v>4.8568501135503404</v>
      </c>
      <c r="AF35">
        <v>2.613894523326572</v>
      </c>
      <c r="AG35">
        <v>12.495964000000001</v>
      </c>
      <c r="AH35">
        <v>20.681416473072865</v>
      </c>
      <c r="AI35">
        <v>0</v>
      </c>
      <c r="AJ35">
        <v>0</v>
      </c>
      <c r="AK35">
        <v>15.519847911741531</v>
      </c>
      <c r="AL35">
        <v>0</v>
      </c>
      <c r="AM35">
        <v>0</v>
      </c>
      <c r="AN35">
        <v>0</v>
      </c>
      <c r="AO35">
        <v>0</v>
      </c>
      <c r="AP35">
        <v>1.3192400000000004</v>
      </c>
      <c r="AQ35">
        <v>4.6422682539682532</v>
      </c>
      <c r="AR35">
        <v>1.138203804347826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468.35048051270957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8.9899999999999984</v>
      </c>
      <c r="L36">
        <v>204.62132188295163</v>
      </c>
      <c r="M36">
        <v>27.12</v>
      </c>
      <c r="N36">
        <v>35.01</v>
      </c>
      <c r="O36">
        <v>0</v>
      </c>
      <c r="P36">
        <v>41.166932190760065</v>
      </c>
      <c r="Q36">
        <v>3.3222326832548754</v>
      </c>
      <c r="R36">
        <v>3.4300000000000006</v>
      </c>
      <c r="S36">
        <v>4.272276119402985</v>
      </c>
      <c r="T36">
        <v>0</v>
      </c>
      <c r="U36">
        <v>24.69</v>
      </c>
      <c r="V36">
        <v>6.13</v>
      </c>
      <c r="W36">
        <v>13.44</v>
      </c>
      <c r="X36">
        <v>29.143068337369698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4.8568501135503404</v>
      </c>
      <c r="AF36">
        <v>2.613894523326572</v>
      </c>
      <c r="AG36">
        <v>12.495964000000001</v>
      </c>
      <c r="AH36">
        <v>12.057256599788808</v>
      </c>
      <c r="AI36">
        <v>0</v>
      </c>
      <c r="AJ36">
        <v>0</v>
      </c>
      <c r="AK36">
        <v>15.519847911741531</v>
      </c>
      <c r="AL36">
        <v>0</v>
      </c>
      <c r="AM36">
        <v>0</v>
      </c>
      <c r="AN36">
        <v>0</v>
      </c>
      <c r="AO36">
        <v>0</v>
      </c>
      <c r="AP36">
        <v>1.3192400000000004</v>
      </c>
      <c r="AQ36">
        <v>4.6422682539682532</v>
      </c>
      <c r="AR36">
        <v>0.39269565217391306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456.58067624925803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8.9899999999999984</v>
      </c>
      <c r="L37">
        <v>204.62132188295163</v>
      </c>
      <c r="M37">
        <v>27.12</v>
      </c>
      <c r="N37">
        <v>35.01</v>
      </c>
      <c r="O37">
        <v>0</v>
      </c>
      <c r="P37">
        <v>41.166932190760065</v>
      </c>
      <c r="Q37">
        <v>3.3222326832548754</v>
      </c>
      <c r="R37">
        <v>3.4300000000000006</v>
      </c>
      <c r="S37">
        <v>4.272276119402985</v>
      </c>
      <c r="T37">
        <v>0</v>
      </c>
      <c r="U37">
        <v>24.69</v>
      </c>
      <c r="V37">
        <v>6.13</v>
      </c>
      <c r="W37">
        <v>13.44</v>
      </c>
      <c r="X37">
        <v>29.143068337369698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4.8568501135503404</v>
      </c>
      <c r="AF37">
        <v>2.613894523326572</v>
      </c>
      <c r="AG37">
        <v>12.495964000000001</v>
      </c>
      <c r="AH37">
        <v>6.8938054910242874</v>
      </c>
      <c r="AI37">
        <v>0</v>
      </c>
      <c r="AJ37">
        <v>0</v>
      </c>
      <c r="AK37">
        <v>15.519847911741531</v>
      </c>
      <c r="AL37">
        <v>0</v>
      </c>
      <c r="AM37">
        <v>0</v>
      </c>
      <c r="AN37">
        <v>0</v>
      </c>
      <c r="AO37">
        <v>0</v>
      </c>
      <c r="AP37">
        <v>1.3192400000000004</v>
      </c>
      <c r="AQ37">
        <v>0</v>
      </c>
      <c r="AR37">
        <v>0.39269565217391306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446.77495688652527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8.9899999999999984</v>
      </c>
      <c r="L38">
        <v>204.62132188295163</v>
      </c>
      <c r="M38">
        <v>27.12</v>
      </c>
      <c r="N38">
        <v>35.01</v>
      </c>
      <c r="O38">
        <v>0</v>
      </c>
      <c r="P38">
        <v>41.166932190760065</v>
      </c>
      <c r="Q38">
        <v>3.3222326832548754</v>
      </c>
      <c r="R38">
        <v>3.4300000000000006</v>
      </c>
      <c r="S38">
        <v>4.272276119402985</v>
      </c>
      <c r="T38">
        <v>0</v>
      </c>
      <c r="U38">
        <v>24.69</v>
      </c>
      <c r="V38">
        <v>6.13</v>
      </c>
      <c r="W38">
        <v>13.44</v>
      </c>
      <c r="X38">
        <v>29.143068337369698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4.8568501135503404</v>
      </c>
      <c r="AF38">
        <v>2.613894523326572</v>
      </c>
      <c r="AG38">
        <v>12.495964000000001</v>
      </c>
      <c r="AH38">
        <v>0</v>
      </c>
      <c r="AI38">
        <v>0</v>
      </c>
      <c r="AJ38">
        <v>0</v>
      </c>
      <c r="AK38">
        <v>15.519847911741531</v>
      </c>
      <c r="AL38">
        <v>0</v>
      </c>
      <c r="AM38">
        <v>0</v>
      </c>
      <c r="AN38">
        <v>0</v>
      </c>
      <c r="AO38">
        <v>0</v>
      </c>
      <c r="AP38">
        <v>1.3192400000000004</v>
      </c>
      <c r="AQ38">
        <v>0</v>
      </c>
      <c r="AR38">
        <v>0.39269565217391306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439.88115139550098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8.9899999999999984</v>
      </c>
      <c r="L39">
        <v>204.62132188295163</v>
      </c>
      <c r="M39">
        <v>27.12</v>
      </c>
      <c r="N39">
        <v>35.01</v>
      </c>
      <c r="O39">
        <v>0</v>
      </c>
      <c r="P39">
        <v>36.480000000000004</v>
      </c>
      <c r="Q39">
        <v>3.3222326832548754</v>
      </c>
      <c r="R39">
        <v>3.4300000000000006</v>
      </c>
      <c r="S39">
        <v>4.272276119402985</v>
      </c>
      <c r="T39">
        <v>0</v>
      </c>
      <c r="U39">
        <v>24.69</v>
      </c>
      <c r="V39">
        <v>5.56</v>
      </c>
      <c r="W39">
        <v>13.44</v>
      </c>
      <c r="X39">
        <v>29.143068337369698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4.8568501135503404</v>
      </c>
      <c r="AF39">
        <v>2.613894523326572</v>
      </c>
      <c r="AG39">
        <v>12.495964000000001</v>
      </c>
      <c r="AH39">
        <v>0</v>
      </c>
      <c r="AI39">
        <v>0</v>
      </c>
      <c r="AJ39">
        <v>0</v>
      </c>
      <c r="AK39">
        <v>15.519847911741531</v>
      </c>
      <c r="AL39">
        <v>0</v>
      </c>
      <c r="AM39">
        <v>0</v>
      </c>
      <c r="AN39">
        <v>0</v>
      </c>
      <c r="AO39">
        <v>0</v>
      </c>
      <c r="AP39">
        <v>1.3192400000000004</v>
      </c>
      <c r="AQ39">
        <v>0</v>
      </c>
      <c r="AR39">
        <v>0.39269565217391306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434.62421920474094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8.9899999999999984</v>
      </c>
      <c r="L40">
        <v>204.62132188295163</v>
      </c>
      <c r="M40">
        <v>27.12</v>
      </c>
      <c r="N40">
        <v>35.01</v>
      </c>
      <c r="O40">
        <v>0</v>
      </c>
      <c r="P40">
        <v>30.71</v>
      </c>
      <c r="Q40">
        <v>3.3222326832548754</v>
      </c>
      <c r="R40">
        <v>3.4300000000000006</v>
      </c>
      <c r="S40">
        <v>4.272276119402985</v>
      </c>
      <c r="T40">
        <v>0</v>
      </c>
      <c r="U40">
        <v>24.69</v>
      </c>
      <c r="V40">
        <v>3.7399999999999993</v>
      </c>
      <c r="W40">
        <v>13.44</v>
      </c>
      <c r="X40">
        <v>29.143068337369698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4.8568501135503404</v>
      </c>
      <c r="AF40">
        <v>2.613894523326572</v>
      </c>
      <c r="AG40">
        <v>12.495964000000001</v>
      </c>
      <c r="AH40">
        <v>0</v>
      </c>
      <c r="AI40">
        <v>0</v>
      </c>
      <c r="AJ40">
        <v>0</v>
      </c>
      <c r="AK40">
        <v>15.519847911741531</v>
      </c>
      <c r="AL40">
        <v>0</v>
      </c>
      <c r="AM40">
        <v>0</v>
      </c>
      <c r="AN40">
        <v>0</v>
      </c>
      <c r="AO40">
        <v>0</v>
      </c>
      <c r="AP40">
        <v>1.3192400000000004</v>
      </c>
      <c r="AQ40">
        <v>0</v>
      </c>
      <c r="AR40">
        <v>0.39269565217391306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427.03421920474091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</v>
      </c>
      <c r="L41">
        <v>204.62132188295163</v>
      </c>
      <c r="M41">
        <v>27.12</v>
      </c>
      <c r="N41">
        <v>35.01</v>
      </c>
      <c r="O41">
        <v>0</v>
      </c>
      <c r="P41">
        <v>30.71</v>
      </c>
      <c r="Q41">
        <v>3.3222326832548754</v>
      </c>
      <c r="R41">
        <v>3.4300000000000006</v>
      </c>
      <c r="S41">
        <v>4.272276119402985</v>
      </c>
      <c r="T41">
        <v>0</v>
      </c>
      <c r="U41">
        <v>24.69</v>
      </c>
      <c r="V41">
        <v>3.3619523532829745</v>
      </c>
      <c r="W41">
        <v>13.44</v>
      </c>
      <c r="X41">
        <v>29.143068337369698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4.8568501135503404</v>
      </c>
      <c r="AF41">
        <v>2.613894523326572</v>
      </c>
      <c r="AG41">
        <v>12.495964000000001</v>
      </c>
      <c r="AH41">
        <v>0</v>
      </c>
      <c r="AI41">
        <v>0</v>
      </c>
      <c r="AJ41">
        <v>0</v>
      </c>
      <c r="AK41">
        <v>15.519847911741531</v>
      </c>
      <c r="AL41">
        <v>0</v>
      </c>
      <c r="AM41">
        <v>0</v>
      </c>
      <c r="AN41">
        <v>0</v>
      </c>
      <c r="AO41">
        <v>0</v>
      </c>
      <c r="AP41">
        <v>1.3192400000000004</v>
      </c>
      <c r="AQ41">
        <v>0</v>
      </c>
      <c r="AR41">
        <v>10.412570652173914</v>
      </c>
      <c r="AS41">
        <v>5.5499130240856394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440.87913160114016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8.9899999999999984</v>
      </c>
      <c r="L42">
        <v>204.62132188295163</v>
      </c>
      <c r="M42">
        <v>27.12</v>
      </c>
      <c r="N42">
        <v>35.01</v>
      </c>
      <c r="O42">
        <v>0</v>
      </c>
      <c r="P42">
        <v>30.71</v>
      </c>
      <c r="Q42">
        <v>3.3222326832548754</v>
      </c>
      <c r="R42">
        <v>3.4300000000000006</v>
      </c>
      <c r="S42">
        <v>4.272276119402985</v>
      </c>
      <c r="T42">
        <v>0</v>
      </c>
      <c r="U42">
        <v>24.69</v>
      </c>
      <c r="V42">
        <v>3.3619523532829745</v>
      </c>
      <c r="W42">
        <v>13.44</v>
      </c>
      <c r="X42">
        <v>29.143068337369698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4.8568501135503404</v>
      </c>
      <c r="AF42">
        <v>2.613894523326572</v>
      </c>
      <c r="AG42">
        <v>12.495964000000001</v>
      </c>
      <c r="AH42">
        <v>0</v>
      </c>
      <c r="AI42">
        <v>0</v>
      </c>
      <c r="AJ42">
        <v>0</v>
      </c>
      <c r="AK42">
        <v>15.519847911741531</v>
      </c>
      <c r="AL42">
        <v>0</v>
      </c>
      <c r="AM42">
        <v>0</v>
      </c>
      <c r="AN42">
        <v>0</v>
      </c>
      <c r="AO42">
        <v>0</v>
      </c>
      <c r="AP42">
        <v>1.3192400000000004</v>
      </c>
      <c r="AQ42">
        <v>0</v>
      </c>
      <c r="AR42">
        <v>10.412570652173914</v>
      </c>
      <c r="AS42">
        <v>5.5499130240856394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440.87913160114016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9.0300000000000011</v>
      </c>
      <c r="L43">
        <v>204.62132188295163</v>
      </c>
      <c r="M43">
        <v>27.12</v>
      </c>
      <c r="N43">
        <v>35.01</v>
      </c>
      <c r="O43">
        <v>0</v>
      </c>
      <c r="P43">
        <v>30.71</v>
      </c>
      <c r="Q43">
        <v>3.3222326832548754</v>
      </c>
      <c r="R43">
        <v>3.4300000000000006</v>
      </c>
      <c r="S43">
        <v>4.272276119402985</v>
      </c>
      <c r="T43">
        <v>0</v>
      </c>
      <c r="U43">
        <v>24.69</v>
      </c>
      <c r="V43">
        <v>3.4300000000000006</v>
      </c>
      <c r="W43">
        <v>13.44</v>
      </c>
      <c r="X43">
        <v>29.143068337369698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4.8568501135503404</v>
      </c>
      <c r="AF43">
        <v>2.613894523326572</v>
      </c>
      <c r="AG43">
        <v>12.495964000000001</v>
      </c>
      <c r="AH43">
        <v>0</v>
      </c>
      <c r="AI43">
        <v>0</v>
      </c>
      <c r="AJ43">
        <v>0</v>
      </c>
      <c r="AK43">
        <v>15.519847911741531</v>
      </c>
      <c r="AL43">
        <v>0</v>
      </c>
      <c r="AM43">
        <v>0</v>
      </c>
      <c r="AN43">
        <v>0</v>
      </c>
      <c r="AO43">
        <v>0</v>
      </c>
      <c r="AP43">
        <v>1.3192400000000004</v>
      </c>
      <c r="AQ43">
        <v>0</v>
      </c>
      <c r="AR43">
        <v>1.9542744565217394</v>
      </c>
      <c r="AS43">
        <v>5.5499130240856394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432.528883052205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8.99</v>
      </c>
      <c r="L44">
        <v>204.62132188295163</v>
      </c>
      <c r="M44">
        <v>27.12</v>
      </c>
      <c r="N44">
        <v>35.01</v>
      </c>
      <c r="O44">
        <v>0</v>
      </c>
      <c r="P44">
        <v>30.71</v>
      </c>
      <c r="Q44">
        <v>3.3222326832548754</v>
      </c>
      <c r="R44">
        <v>3.4300000000000006</v>
      </c>
      <c r="S44">
        <v>4.272276119402985</v>
      </c>
      <c r="T44">
        <v>0</v>
      </c>
      <c r="U44">
        <v>24.69</v>
      </c>
      <c r="V44">
        <v>3.3622370173102527</v>
      </c>
      <c r="W44">
        <v>13.44</v>
      </c>
      <c r="X44">
        <v>29.143068337369698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4.8568501135503404</v>
      </c>
      <c r="AF44">
        <v>2.613894523326572</v>
      </c>
      <c r="AG44">
        <v>12.495964000000001</v>
      </c>
      <c r="AH44">
        <v>0</v>
      </c>
      <c r="AI44">
        <v>0</v>
      </c>
      <c r="AJ44">
        <v>0</v>
      </c>
      <c r="AK44">
        <v>15.519847911741531</v>
      </c>
      <c r="AL44">
        <v>0</v>
      </c>
      <c r="AM44">
        <v>0</v>
      </c>
      <c r="AN44">
        <v>0</v>
      </c>
      <c r="AO44">
        <v>0</v>
      </c>
      <c r="AP44">
        <v>1.3192400000000004</v>
      </c>
      <c r="AQ44">
        <v>0</v>
      </c>
      <c r="AR44">
        <v>1.9542744565217394</v>
      </c>
      <c r="AS44">
        <v>5.5499130240856394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432.42112006951521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8.99</v>
      </c>
      <c r="L45">
        <v>204.62132188295163</v>
      </c>
      <c r="M45">
        <v>27.12</v>
      </c>
      <c r="N45">
        <v>35.01</v>
      </c>
      <c r="O45">
        <v>0</v>
      </c>
      <c r="P45">
        <v>30.71</v>
      </c>
      <c r="Q45">
        <v>3.3222326832548754</v>
      </c>
      <c r="R45">
        <v>3.4300000000000006</v>
      </c>
      <c r="S45">
        <v>4.272276119402985</v>
      </c>
      <c r="T45">
        <v>0</v>
      </c>
      <c r="U45">
        <v>24.69</v>
      </c>
      <c r="V45">
        <v>3.3622370173102527</v>
      </c>
      <c r="W45">
        <v>13.44</v>
      </c>
      <c r="X45">
        <v>29.143068337369698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4.8568501135503404</v>
      </c>
      <c r="AF45">
        <v>2.613894523326572</v>
      </c>
      <c r="AG45">
        <v>12.495964000000001</v>
      </c>
      <c r="AH45">
        <v>0</v>
      </c>
      <c r="AI45">
        <v>0</v>
      </c>
      <c r="AJ45">
        <v>0</v>
      </c>
      <c r="AK45">
        <v>15.519847911741531</v>
      </c>
      <c r="AL45">
        <v>0</v>
      </c>
      <c r="AM45">
        <v>0</v>
      </c>
      <c r="AN45">
        <v>0</v>
      </c>
      <c r="AO45">
        <v>0</v>
      </c>
      <c r="AP45">
        <v>1.3192400000000004</v>
      </c>
      <c r="AQ45">
        <v>0</v>
      </c>
      <c r="AR45">
        <v>0.97560326086956517</v>
      </c>
      <c r="AS45">
        <v>2.1813090990187338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428.07384494879614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</v>
      </c>
      <c r="L46">
        <v>204.62132188295163</v>
      </c>
      <c r="M46">
        <v>27.12</v>
      </c>
      <c r="N46">
        <v>35.01</v>
      </c>
      <c r="O46">
        <v>0</v>
      </c>
      <c r="P46">
        <v>30.71</v>
      </c>
      <c r="Q46">
        <v>3.3222326832548754</v>
      </c>
      <c r="R46">
        <v>3.4300000000000006</v>
      </c>
      <c r="S46">
        <v>4.272276119402985</v>
      </c>
      <c r="T46">
        <v>0</v>
      </c>
      <c r="U46">
        <v>24.69</v>
      </c>
      <c r="V46">
        <v>3.3622370173102527</v>
      </c>
      <c r="W46">
        <v>13.44</v>
      </c>
      <c r="X46">
        <v>29.143068337369698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4.8568501135503404</v>
      </c>
      <c r="AF46">
        <v>2.613894523326572</v>
      </c>
      <c r="AG46">
        <v>12.495964000000001</v>
      </c>
      <c r="AH46">
        <v>0</v>
      </c>
      <c r="AI46">
        <v>0</v>
      </c>
      <c r="AJ46">
        <v>0</v>
      </c>
      <c r="AK46">
        <v>15.519847911741531</v>
      </c>
      <c r="AL46">
        <v>0</v>
      </c>
      <c r="AM46">
        <v>0</v>
      </c>
      <c r="AN46">
        <v>0</v>
      </c>
      <c r="AO46">
        <v>0</v>
      </c>
      <c r="AP46">
        <v>1.3192400000000004</v>
      </c>
      <c r="AQ46">
        <v>0</v>
      </c>
      <c r="AR46">
        <v>0.97560326086956517</v>
      </c>
      <c r="AS46">
        <v>2.1813090990187338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428.07384494879614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8.9899999999999984</v>
      </c>
      <c r="L47">
        <v>204.62132188295163</v>
      </c>
      <c r="M47">
        <v>27.12</v>
      </c>
      <c r="N47">
        <v>35.01</v>
      </c>
      <c r="O47">
        <v>0</v>
      </c>
      <c r="P47">
        <v>30.71</v>
      </c>
      <c r="Q47">
        <v>3.3222326832548754</v>
      </c>
      <c r="R47">
        <v>3.4300000000000006</v>
      </c>
      <c r="S47">
        <v>4.272276119402985</v>
      </c>
      <c r="T47">
        <v>0</v>
      </c>
      <c r="U47">
        <v>24.69</v>
      </c>
      <c r="V47">
        <v>3.3600000000000003</v>
      </c>
      <c r="W47">
        <v>13.326905038309729</v>
      </c>
      <c r="X47">
        <v>29.143068337369698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4.8568501135503404</v>
      </c>
      <c r="AF47">
        <v>2.613894523326572</v>
      </c>
      <c r="AG47">
        <v>12.495964000000001</v>
      </c>
      <c r="AH47">
        <v>0</v>
      </c>
      <c r="AI47">
        <v>0</v>
      </c>
      <c r="AJ47">
        <v>0</v>
      </c>
      <c r="AK47">
        <v>15.519847911741531</v>
      </c>
      <c r="AL47">
        <v>0</v>
      </c>
      <c r="AM47">
        <v>0</v>
      </c>
      <c r="AN47">
        <v>0</v>
      </c>
      <c r="AO47">
        <v>0</v>
      </c>
      <c r="AP47">
        <v>1.3192400000000004</v>
      </c>
      <c r="AQ47">
        <v>0</v>
      </c>
      <c r="AR47">
        <v>1.6260054347826087</v>
      </c>
      <c r="AS47">
        <v>2.1813090990187338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428.60891514370871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9.1097763593960952</v>
      </c>
      <c r="L48">
        <v>204.62132188295163</v>
      </c>
      <c r="M48">
        <v>27.12</v>
      </c>
      <c r="N48">
        <v>35.01</v>
      </c>
      <c r="O48">
        <v>0</v>
      </c>
      <c r="P48">
        <v>30.71</v>
      </c>
      <c r="Q48">
        <v>3.3222326832548754</v>
      </c>
      <c r="R48">
        <v>3.4300000000000006</v>
      </c>
      <c r="S48">
        <v>4.272276119402985</v>
      </c>
      <c r="T48">
        <v>0</v>
      </c>
      <c r="U48">
        <v>24.69</v>
      </c>
      <c r="V48">
        <v>3.3600000000000003</v>
      </c>
      <c r="W48">
        <v>13.326905038309729</v>
      </c>
      <c r="X48">
        <v>29.143068337369698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4.8568501135503404</v>
      </c>
      <c r="AF48">
        <v>2.613894523326572</v>
      </c>
      <c r="AG48">
        <v>12.495964000000001</v>
      </c>
      <c r="AH48">
        <v>0</v>
      </c>
      <c r="AI48">
        <v>0</v>
      </c>
      <c r="AJ48">
        <v>0</v>
      </c>
      <c r="AK48">
        <v>15.519847911741531</v>
      </c>
      <c r="AL48">
        <v>0</v>
      </c>
      <c r="AM48">
        <v>0</v>
      </c>
      <c r="AN48">
        <v>0</v>
      </c>
      <c r="AO48">
        <v>0</v>
      </c>
      <c r="AP48">
        <v>1.3192400000000004</v>
      </c>
      <c r="AQ48">
        <v>0</v>
      </c>
      <c r="AR48">
        <v>10.737771739130435</v>
      </c>
      <c r="AS48">
        <v>2.1813090990187338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437.84045780745265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8.9899999999999984</v>
      </c>
      <c r="L49">
        <v>204.62132188295163</v>
      </c>
      <c r="M49">
        <v>27.12</v>
      </c>
      <c r="N49">
        <v>35.01</v>
      </c>
      <c r="O49">
        <v>0</v>
      </c>
      <c r="P49">
        <v>30.71</v>
      </c>
      <c r="Q49">
        <v>3.3222326832548754</v>
      </c>
      <c r="R49">
        <v>3.4300000000000006</v>
      </c>
      <c r="S49">
        <v>4.272276119402985</v>
      </c>
      <c r="T49">
        <v>0</v>
      </c>
      <c r="U49">
        <v>24.69</v>
      </c>
      <c r="V49">
        <v>3.3619523532829745</v>
      </c>
      <c r="W49">
        <v>13.326905038309729</v>
      </c>
      <c r="X49">
        <v>29.143068337369698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4.8568501135503404</v>
      </c>
      <c r="AF49">
        <v>2.613894523326572</v>
      </c>
      <c r="AG49">
        <v>12.495964000000001</v>
      </c>
      <c r="AH49">
        <v>0</v>
      </c>
      <c r="AI49">
        <v>0</v>
      </c>
      <c r="AJ49">
        <v>0</v>
      </c>
      <c r="AK49">
        <v>15.519847911741531</v>
      </c>
      <c r="AL49">
        <v>0</v>
      </c>
      <c r="AM49">
        <v>0</v>
      </c>
      <c r="AN49">
        <v>0</v>
      </c>
      <c r="AO49">
        <v>0</v>
      </c>
      <c r="AP49">
        <v>3.0219800000000006</v>
      </c>
      <c r="AQ49">
        <v>0</v>
      </c>
      <c r="AR49">
        <v>10.737771739130435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438.59089268329012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8.9899999999999984</v>
      </c>
      <c r="L50">
        <v>204.62132188295163</v>
      </c>
      <c r="M50">
        <v>27.12</v>
      </c>
      <c r="N50">
        <v>35.01</v>
      </c>
      <c r="O50">
        <v>0</v>
      </c>
      <c r="P50">
        <v>30.71</v>
      </c>
      <c r="Q50">
        <v>3.3222326832548754</v>
      </c>
      <c r="R50">
        <v>3.4300000000000006</v>
      </c>
      <c r="S50">
        <v>4.272276119402985</v>
      </c>
      <c r="T50">
        <v>0</v>
      </c>
      <c r="U50">
        <v>24.69</v>
      </c>
      <c r="V50">
        <v>3.3619523532829745</v>
      </c>
      <c r="W50">
        <v>13.326905038309729</v>
      </c>
      <c r="X50">
        <v>29.143068337369698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4.8568501135503404</v>
      </c>
      <c r="AF50">
        <v>2.613894523326572</v>
      </c>
      <c r="AG50">
        <v>12.495964000000001</v>
      </c>
      <c r="AH50">
        <v>0</v>
      </c>
      <c r="AI50">
        <v>0</v>
      </c>
      <c r="AJ50">
        <v>0</v>
      </c>
      <c r="AK50">
        <v>15.519847911741531</v>
      </c>
      <c r="AL50">
        <v>0</v>
      </c>
      <c r="AM50">
        <v>0</v>
      </c>
      <c r="AN50">
        <v>0</v>
      </c>
      <c r="AO50">
        <v>0</v>
      </c>
      <c r="AP50">
        <v>1.3192400000000004</v>
      </c>
      <c r="AQ50">
        <v>0</v>
      </c>
      <c r="AR50">
        <v>1.6260054347826087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427.77638637894228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9.3597697643528299</v>
      </c>
      <c r="L51">
        <v>204.62116946446295</v>
      </c>
      <c r="M51">
        <v>27.12</v>
      </c>
      <c r="N51">
        <v>35.01</v>
      </c>
      <c r="O51">
        <v>0</v>
      </c>
      <c r="P51">
        <v>30.71</v>
      </c>
      <c r="Q51">
        <v>3.5099999999999993</v>
      </c>
      <c r="R51">
        <v>3.43</v>
      </c>
      <c r="S51">
        <v>4.32</v>
      </c>
      <c r="T51">
        <v>0</v>
      </c>
      <c r="U51">
        <v>24.69</v>
      </c>
      <c r="V51">
        <v>3.3622370173102527</v>
      </c>
      <c r="W51">
        <v>13.326905038309729</v>
      </c>
      <c r="X51">
        <v>29.143068337369698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4.8568501135503404</v>
      </c>
      <c r="AF51">
        <v>2.613894523326572</v>
      </c>
      <c r="AG51">
        <v>12.495964000000001</v>
      </c>
      <c r="AH51">
        <v>0</v>
      </c>
      <c r="AI51">
        <v>0</v>
      </c>
      <c r="AJ51">
        <v>0</v>
      </c>
      <c r="AK51">
        <v>15.519847911741531</v>
      </c>
      <c r="AL51">
        <v>0</v>
      </c>
      <c r="AM51">
        <v>0</v>
      </c>
      <c r="AN51">
        <v>0</v>
      </c>
      <c r="AO51">
        <v>0</v>
      </c>
      <c r="AP51">
        <v>1.3192400000000004</v>
      </c>
      <c r="AQ51">
        <v>0</v>
      </c>
      <c r="AR51">
        <v>1.138203804347826</v>
      </c>
      <c r="AS51">
        <v>2.1813090990187338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428.72845907379042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9.3597697643528299</v>
      </c>
      <c r="L52">
        <v>204.62116946446295</v>
      </c>
      <c r="M52">
        <v>27.12</v>
      </c>
      <c r="N52">
        <v>35.01</v>
      </c>
      <c r="O52">
        <v>0</v>
      </c>
      <c r="P52">
        <v>30.71</v>
      </c>
      <c r="Q52">
        <v>3.5099999999999993</v>
      </c>
      <c r="R52">
        <v>3.43</v>
      </c>
      <c r="S52">
        <v>4.32</v>
      </c>
      <c r="T52">
        <v>0</v>
      </c>
      <c r="U52">
        <v>24.69</v>
      </c>
      <c r="V52">
        <v>3.3622370173102527</v>
      </c>
      <c r="W52">
        <v>13.326905038309729</v>
      </c>
      <c r="X52">
        <v>29.143068337369698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4.8568501135503404</v>
      </c>
      <c r="AF52">
        <v>2.613894523326572</v>
      </c>
      <c r="AG52">
        <v>12.495964000000001</v>
      </c>
      <c r="AH52">
        <v>0</v>
      </c>
      <c r="AI52">
        <v>0</v>
      </c>
      <c r="AJ52">
        <v>0</v>
      </c>
      <c r="AK52">
        <v>15.519847911741531</v>
      </c>
      <c r="AL52">
        <v>0</v>
      </c>
      <c r="AM52">
        <v>0</v>
      </c>
      <c r="AN52">
        <v>0</v>
      </c>
      <c r="AO52">
        <v>0</v>
      </c>
      <c r="AP52">
        <v>1.3192400000000004</v>
      </c>
      <c r="AQ52">
        <v>0</v>
      </c>
      <c r="AR52">
        <v>0.81300271739130436</v>
      </c>
      <c r="AS52">
        <v>2.1813090990187338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428.40325798683392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9.3597697643528299</v>
      </c>
      <c r="L53">
        <v>204.62116946446295</v>
      </c>
      <c r="M53">
        <v>27.12</v>
      </c>
      <c r="N53">
        <v>35.01</v>
      </c>
      <c r="O53">
        <v>0</v>
      </c>
      <c r="P53">
        <v>30.71</v>
      </c>
      <c r="Q53">
        <v>3.5099999999999993</v>
      </c>
      <c r="R53">
        <v>3.43</v>
      </c>
      <c r="S53">
        <v>4.32</v>
      </c>
      <c r="T53">
        <v>0</v>
      </c>
      <c r="U53">
        <v>24.69</v>
      </c>
      <c r="V53">
        <v>3.3630434782608698</v>
      </c>
      <c r="W53">
        <v>13.330000000000002</v>
      </c>
      <c r="X53">
        <v>29.136176856468119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4.8568501135503404</v>
      </c>
      <c r="AF53">
        <v>2.613894523326572</v>
      </c>
      <c r="AG53">
        <v>12.495964000000001</v>
      </c>
      <c r="AH53">
        <v>0</v>
      </c>
      <c r="AI53">
        <v>0</v>
      </c>
      <c r="AJ53">
        <v>0</v>
      </c>
      <c r="AK53">
        <v>15.519847911741531</v>
      </c>
      <c r="AL53">
        <v>0</v>
      </c>
      <c r="AM53">
        <v>0</v>
      </c>
      <c r="AN53">
        <v>0</v>
      </c>
      <c r="AO53">
        <v>0</v>
      </c>
      <c r="AP53">
        <v>1.3192400000000004</v>
      </c>
      <c r="AQ53">
        <v>0</v>
      </c>
      <c r="AR53">
        <v>1.9542744565217394</v>
      </c>
      <c r="AS53">
        <v>2.1813090990187338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429.5415396677036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9.3597697643528299</v>
      </c>
      <c r="L54">
        <v>204.62116946446295</v>
      </c>
      <c r="M54">
        <v>27.12</v>
      </c>
      <c r="N54">
        <v>35.01</v>
      </c>
      <c r="O54">
        <v>0</v>
      </c>
      <c r="P54">
        <v>30.71</v>
      </c>
      <c r="Q54">
        <v>3.5099999999999993</v>
      </c>
      <c r="R54">
        <v>3.43</v>
      </c>
      <c r="S54">
        <v>4.32</v>
      </c>
      <c r="T54">
        <v>0</v>
      </c>
      <c r="U54">
        <v>24.69</v>
      </c>
      <c r="V54">
        <v>3.3630434782608698</v>
      </c>
      <c r="W54">
        <v>13.330000000000002</v>
      </c>
      <c r="X54">
        <v>29.136176856468119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4.8568501135503404</v>
      </c>
      <c r="AF54">
        <v>2.613894523326572</v>
      </c>
      <c r="AG54">
        <v>12.495964000000001</v>
      </c>
      <c r="AH54">
        <v>0</v>
      </c>
      <c r="AI54">
        <v>0</v>
      </c>
      <c r="AJ54">
        <v>0</v>
      </c>
      <c r="AK54">
        <v>15.519847911741531</v>
      </c>
      <c r="AL54">
        <v>0</v>
      </c>
      <c r="AM54">
        <v>0</v>
      </c>
      <c r="AN54">
        <v>0</v>
      </c>
      <c r="AO54">
        <v>0</v>
      </c>
      <c r="AP54">
        <v>1.3192400000000004</v>
      </c>
      <c r="AQ54">
        <v>0</v>
      </c>
      <c r="AR54">
        <v>1.9542744565217394</v>
      </c>
      <c r="AS54">
        <v>2.1813090990187338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429.5415396677036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9.3597697643528299</v>
      </c>
      <c r="L55">
        <v>204.62116946446295</v>
      </c>
      <c r="M55">
        <v>27.12</v>
      </c>
      <c r="N55">
        <v>35.01</v>
      </c>
      <c r="O55">
        <v>0</v>
      </c>
      <c r="P55">
        <v>31.179999999999996</v>
      </c>
      <c r="Q55">
        <v>3.5099999999999993</v>
      </c>
      <c r="R55">
        <v>3.43</v>
      </c>
      <c r="S55">
        <v>4.32</v>
      </c>
      <c r="T55">
        <v>0</v>
      </c>
      <c r="U55">
        <v>24.69</v>
      </c>
      <c r="V55">
        <v>3.3630434782608698</v>
      </c>
      <c r="W55">
        <v>13.330000000000002</v>
      </c>
      <c r="X55">
        <v>29.135427585124745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4.8568501135503404</v>
      </c>
      <c r="AF55">
        <v>2.613894523326572</v>
      </c>
      <c r="AG55">
        <v>12.495964000000001</v>
      </c>
      <c r="AH55">
        <v>0</v>
      </c>
      <c r="AI55">
        <v>0</v>
      </c>
      <c r="AJ55">
        <v>0</v>
      </c>
      <c r="AK55">
        <v>15.519847911741531</v>
      </c>
      <c r="AL55">
        <v>0</v>
      </c>
      <c r="AM55">
        <v>0</v>
      </c>
      <c r="AN55">
        <v>0</v>
      </c>
      <c r="AO55">
        <v>0</v>
      </c>
      <c r="AP55">
        <v>1.3192400000000004</v>
      </c>
      <c r="AQ55">
        <v>0</v>
      </c>
      <c r="AR55">
        <v>0.81300271739130436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428.03503753918051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9.3597697643528299</v>
      </c>
      <c r="L56">
        <v>204.62116946446295</v>
      </c>
      <c r="M56">
        <v>27.12</v>
      </c>
      <c r="N56">
        <v>35.01</v>
      </c>
      <c r="O56">
        <v>0</v>
      </c>
      <c r="P56">
        <v>30.7</v>
      </c>
      <c r="Q56">
        <v>3.5099999999999993</v>
      </c>
      <c r="R56">
        <v>3.43</v>
      </c>
      <c r="S56">
        <v>4.32</v>
      </c>
      <c r="T56">
        <v>0</v>
      </c>
      <c r="U56">
        <v>24.69</v>
      </c>
      <c r="V56">
        <v>3.3630434782608698</v>
      </c>
      <c r="W56">
        <v>13.330000000000002</v>
      </c>
      <c r="X56">
        <v>29.14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4.8568501135503404</v>
      </c>
      <c r="AF56">
        <v>2.613894523326572</v>
      </c>
      <c r="AG56">
        <v>12.495964000000001</v>
      </c>
      <c r="AH56">
        <v>0</v>
      </c>
      <c r="AI56">
        <v>0</v>
      </c>
      <c r="AJ56">
        <v>0</v>
      </c>
      <c r="AK56">
        <v>15.519847911741531</v>
      </c>
      <c r="AL56">
        <v>0</v>
      </c>
      <c r="AM56">
        <v>0</v>
      </c>
      <c r="AN56">
        <v>0</v>
      </c>
      <c r="AO56">
        <v>0</v>
      </c>
      <c r="AP56">
        <v>1.3192400000000004</v>
      </c>
      <c r="AQ56">
        <v>0</v>
      </c>
      <c r="AR56">
        <v>0.81300271739130436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427.5596099540557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5.57</v>
      </c>
      <c r="L57">
        <v>204.62116946446295</v>
      </c>
      <c r="M57">
        <v>27.12</v>
      </c>
      <c r="N57">
        <v>35.01</v>
      </c>
      <c r="O57">
        <v>0</v>
      </c>
      <c r="P57">
        <v>30.699999999999992</v>
      </c>
      <c r="Q57">
        <v>3.5099999999999993</v>
      </c>
      <c r="R57">
        <v>3.43</v>
      </c>
      <c r="S57">
        <v>4.32</v>
      </c>
      <c r="T57">
        <v>0</v>
      </c>
      <c r="U57">
        <v>24.69</v>
      </c>
      <c r="V57">
        <v>3.3630434782608698</v>
      </c>
      <c r="W57">
        <v>13.330000000000002</v>
      </c>
      <c r="X57">
        <v>29.135427585124745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4.8568501135503404</v>
      </c>
      <c r="AF57">
        <v>2.613894523326572</v>
      </c>
      <c r="AG57">
        <v>12.495964000000001</v>
      </c>
      <c r="AH57">
        <v>0</v>
      </c>
      <c r="AI57">
        <v>0</v>
      </c>
      <c r="AJ57">
        <v>0</v>
      </c>
      <c r="AK57">
        <v>15.519847911741531</v>
      </c>
      <c r="AL57">
        <v>0</v>
      </c>
      <c r="AM57">
        <v>0</v>
      </c>
      <c r="AN57">
        <v>0</v>
      </c>
      <c r="AO57">
        <v>0</v>
      </c>
      <c r="AP57">
        <v>3.0219800000000006</v>
      </c>
      <c r="AQ57">
        <v>0</v>
      </c>
      <c r="AR57">
        <v>0.81300271739130436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425.46800777482764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5.57</v>
      </c>
      <c r="L58">
        <v>204.62116946446295</v>
      </c>
      <c r="M58">
        <v>27.12</v>
      </c>
      <c r="N58">
        <v>35.01</v>
      </c>
      <c r="O58">
        <v>0</v>
      </c>
      <c r="P58">
        <v>30.699999999999992</v>
      </c>
      <c r="Q58">
        <v>3.5099999999999993</v>
      </c>
      <c r="R58">
        <v>3.43</v>
      </c>
      <c r="S58">
        <v>4.32</v>
      </c>
      <c r="T58">
        <v>0</v>
      </c>
      <c r="U58">
        <v>24.69</v>
      </c>
      <c r="V58">
        <v>3.3630434782608698</v>
      </c>
      <c r="W58">
        <v>13.330000000000002</v>
      </c>
      <c r="X58">
        <v>29.135427585124745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4.8568501135503404</v>
      </c>
      <c r="AF58">
        <v>2.613894523326572</v>
      </c>
      <c r="AG58">
        <v>12.495964000000001</v>
      </c>
      <c r="AH58">
        <v>0</v>
      </c>
      <c r="AI58">
        <v>0</v>
      </c>
      <c r="AJ58">
        <v>0</v>
      </c>
      <c r="AK58">
        <v>15.519847911741531</v>
      </c>
      <c r="AL58">
        <v>0</v>
      </c>
      <c r="AM58">
        <v>0</v>
      </c>
      <c r="AN58">
        <v>0</v>
      </c>
      <c r="AO58">
        <v>0</v>
      </c>
      <c r="AP58">
        <v>3.0219800000000006</v>
      </c>
      <c r="AQ58">
        <v>0</v>
      </c>
      <c r="AR58">
        <v>0.81300271739130436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425.46800777482764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5.57</v>
      </c>
      <c r="L59">
        <v>204.62116946446295</v>
      </c>
      <c r="M59">
        <v>27.12</v>
      </c>
      <c r="N59">
        <v>35.01</v>
      </c>
      <c r="O59">
        <v>0</v>
      </c>
      <c r="P59">
        <v>30.699999999999992</v>
      </c>
      <c r="Q59">
        <v>3.5099999999999993</v>
      </c>
      <c r="R59">
        <v>3.43</v>
      </c>
      <c r="S59">
        <v>4.32</v>
      </c>
      <c r="T59">
        <v>0</v>
      </c>
      <c r="U59">
        <v>24.69</v>
      </c>
      <c r="V59">
        <v>3.3630434782608698</v>
      </c>
      <c r="W59">
        <v>13.330000000000002</v>
      </c>
      <c r="X59">
        <v>29.135427585124745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4.8568501135503404</v>
      </c>
      <c r="AF59">
        <v>2.613894523326572</v>
      </c>
      <c r="AG59">
        <v>12.495964000000001</v>
      </c>
      <c r="AH59">
        <v>0</v>
      </c>
      <c r="AI59">
        <v>0</v>
      </c>
      <c r="AJ59">
        <v>0</v>
      </c>
      <c r="AK59">
        <v>15.519847911741531</v>
      </c>
      <c r="AL59">
        <v>0</v>
      </c>
      <c r="AM59">
        <v>0</v>
      </c>
      <c r="AN59">
        <v>0</v>
      </c>
      <c r="AO59">
        <v>0</v>
      </c>
      <c r="AP59">
        <v>1.1351600000000004</v>
      </c>
      <c r="AQ59">
        <v>0</v>
      </c>
      <c r="AR59">
        <v>2.1168749999999998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424.88506005743631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5.57</v>
      </c>
      <c r="L60">
        <v>204.62116946446295</v>
      </c>
      <c r="M60">
        <v>27.12</v>
      </c>
      <c r="N60">
        <v>35.01</v>
      </c>
      <c r="O60">
        <v>0</v>
      </c>
      <c r="P60">
        <v>30.699999999999992</v>
      </c>
      <c r="Q60">
        <v>3.5099999999999993</v>
      </c>
      <c r="R60">
        <v>3.43</v>
      </c>
      <c r="S60">
        <v>4.32</v>
      </c>
      <c r="T60">
        <v>0</v>
      </c>
      <c r="U60">
        <v>24.69</v>
      </c>
      <c r="V60">
        <v>3.3630434782608698</v>
      </c>
      <c r="W60">
        <v>13.330000000000002</v>
      </c>
      <c r="X60">
        <v>29.135427585124745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4.8568501135503404</v>
      </c>
      <c r="AF60">
        <v>2.613894523326572</v>
      </c>
      <c r="AG60">
        <v>12.495964000000001</v>
      </c>
      <c r="AH60">
        <v>0</v>
      </c>
      <c r="AI60">
        <v>0</v>
      </c>
      <c r="AJ60">
        <v>0</v>
      </c>
      <c r="AK60">
        <v>15.519847911741531</v>
      </c>
      <c r="AL60">
        <v>0</v>
      </c>
      <c r="AM60">
        <v>0</v>
      </c>
      <c r="AN60">
        <v>0</v>
      </c>
      <c r="AO60">
        <v>0</v>
      </c>
      <c r="AP60">
        <v>1.1351600000000004</v>
      </c>
      <c r="AQ60">
        <v>0</v>
      </c>
      <c r="AR60">
        <v>2.1168749999999998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424.88506005743631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5.57</v>
      </c>
      <c r="L61">
        <v>204.62116946446295</v>
      </c>
      <c r="M61">
        <v>27.12</v>
      </c>
      <c r="N61">
        <v>35.01</v>
      </c>
      <c r="O61">
        <v>0</v>
      </c>
      <c r="P61">
        <v>30.7</v>
      </c>
      <c r="Q61">
        <v>3.5099999999999993</v>
      </c>
      <c r="R61">
        <v>3.43</v>
      </c>
      <c r="S61">
        <v>4.32</v>
      </c>
      <c r="T61">
        <v>0</v>
      </c>
      <c r="U61">
        <v>24.69</v>
      </c>
      <c r="V61">
        <v>3.3630434782608698</v>
      </c>
      <c r="W61">
        <v>13.330000000000002</v>
      </c>
      <c r="X61">
        <v>29.135427585124745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4.8568501135503404</v>
      </c>
      <c r="AF61">
        <v>2.613894523326572</v>
      </c>
      <c r="AG61">
        <v>12.495964000000001</v>
      </c>
      <c r="AH61">
        <v>0</v>
      </c>
      <c r="AI61">
        <v>0</v>
      </c>
      <c r="AJ61">
        <v>0</v>
      </c>
      <c r="AK61">
        <v>15.519847911741531</v>
      </c>
      <c r="AL61">
        <v>0</v>
      </c>
      <c r="AM61">
        <v>0</v>
      </c>
      <c r="AN61">
        <v>0</v>
      </c>
      <c r="AO61">
        <v>0</v>
      </c>
      <c r="AP61">
        <v>1.1351600000000004</v>
      </c>
      <c r="AQ61">
        <v>0</v>
      </c>
      <c r="AR61">
        <v>3.9054809782608699</v>
      </c>
      <c r="AS61">
        <v>2.1813090990187338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427.50814715374656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5.57</v>
      </c>
      <c r="L62">
        <v>204.62116946446295</v>
      </c>
      <c r="M62">
        <v>27.12</v>
      </c>
      <c r="N62">
        <v>35.01</v>
      </c>
      <c r="O62">
        <v>0</v>
      </c>
      <c r="P62">
        <v>30.7</v>
      </c>
      <c r="Q62">
        <v>3.5099999999999993</v>
      </c>
      <c r="R62">
        <v>3.43</v>
      </c>
      <c r="S62">
        <v>4.32</v>
      </c>
      <c r="T62">
        <v>0</v>
      </c>
      <c r="U62">
        <v>24.69</v>
      </c>
      <c r="V62">
        <v>3.3630434782608698</v>
      </c>
      <c r="W62">
        <v>13.330000000000002</v>
      </c>
      <c r="X62">
        <v>29.135427585124745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4.8568501135503404</v>
      </c>
      <c r="AF62">
        <v>2.613894523326572</v>
      </c>
      <c r="AG62">
        <v>12.495964000000001</v>
      </c>
      <c r="AH62">
        <v>0</v>
      </c>
      <c r="AI62">
        <v>0</v>
      </c>
      <c r="AJ62">
        <v>0</v>
      </c>
      <c r="AK62">
        <v>15.519847911741531</v>
      </c>
      <c r="AL62">
        <v>0</v>
      </c>
      <c r="AM62">
        <v>0</v>
      </c>
      <c r="AN62">
        <v>0</v>
      </c>
      <c r="AO62">
        <v>0</v>
      </c>
      <c r="AP62">
        <v>1.1351600000000004</v>
      </c>
      <c r="AQ62">
        <v>0</v>
      </c>
      <c r="AR62">
        <v>3.9054809782608699</v>
      </c>
      <c r="AS62">
        <v>2.1813090990187338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427.50814715374656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4.9801343150740358</v>
      </c>
      <c r="L63">
        <v>204.62116946446295</v>
      </c>
      <c r="M63">
        <v>27.12</v>
      </c>
      <c r="N63">
        <v>35.01</v>
      </c>
      <c r="O63">
        <v>0</v>
      </c>
      <c r="P63">
        <v>27</v>
      </c>
      <c r="Q63">
        <v>3.5099999999999993</v>
      </c>
      <c r="R63">
        <v>3.43</v>
      </c>
      <c r="S63">
        <v>4.32</v>
      </c>
      <c r="T63">
        <v>0</v>
      </c>
      <c r="U63">
        <v>24.69</v>
      </c>
      <c r="V63">
        <v>6.1300000000000008</v>
      </c>
      <c r="W63">
        <v>13.330000000000002</v>
      </c>
      <c r="X63">
        <v>29.13539506953224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4.8568501135503404</v>
      </c>
      <c r="AF63">
        <v>2.613894523326572</v>
      </c>
      <c r="AG63">
        <v>12.495964000000001</v>
      </c>
      <c r="AH63">
        <v>0</v>
      </c>
      <c r="AI63">
        <v>0</v>
      </c>
      <c r="AJ63">
        <v>0</v>
      </c>
      <c r="AK63">
        <v>15.519847911741531</v>
      </c>
      <c r="AL63">
        <v>0</v>
      </c>
      <c r="AM63">
        <v>0</v>
      </c>
      <c r="AN63">
        <v>0</v>
      </c>
      <c r="AO63">
        <v>0</v>
      </c>
      <c r="AP63">
        <v>1.1351600000000004</v>
      </c>
      <c r="AQ63">
        <v>0</v>
      </c>
      <c r="AR63">
        <v>1.9542744565217394</v>
      </c>
      <c r="AS63">
        <v>2.1813090990187338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424.03399895322809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4.9801343150740358</v>
      </c>
      <c r="L64">
        <v>204.62116946446295</v>
      </c>
      <c r="M64">
        <v>27.12</v>
      </c>
      <c r="N64">
        <v>35.01</v>
      </c>
      <c r="O64">
        <v>0</v>
      </c>
      <c r="P64">
        <v>30.479999999999997</v>
      </c>
      <c r="Q64">
        <v>3.5099999999999993</v>
      </c>
      <c r="R64">
        <v>3.43</v>
      </c>
      <c r="S64">
        <v>4.32</v>
      </c>
      <c r="T64">
        <v>0</v>
      </c>
      <c r="U64">
        <v>24.69</v>
      </c>
      <c r="V64">
        <v>6.1300000000000008</v>
      </c>
      <c r="W64">
        <v>13.330000000000002</v>
      </c>
      <c r="X64">
        <v>29.13539506953224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4.8568501135503404</v>
      </c>
      <c r="AF64">
        <v>2.613894523326572</v>
      </c>
      <c r="AG64">
        <v>12.495964000000001</v>
      </c>
      <c r="AH64">
        <v>6.8938054910242874</v>
      </c>
      <c r="AI64">
        <v>0</v>
      </c>
      <c r="AJ64">
        <v>0</v>
      </c>
      <c r="AK64">
        <v>15.519847911741531</v>
      </c>
      <c r="AL64">
        <v>0</v>
      </c>
      <c r="AM64">
        <v>0</v>
      </c>
      <c r="AN64">
        <v>0</v>
      </c>
      <c r="AO64">
        <v>0</v>
      </c>
      <c r="AP64">
        <v>1.1351600000000004</v>
      </c>
      <c r="AQ64">
        <v>0</v>
      </c>
      <c r="AR64">
        <v>1.9542744565217394</v>
      </c>
      <c r="AS64">
        <v>2.1813090990187338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434.40780444425241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4.9801343150740358</v>
      </c>
      <c r="L65">
        <v>204.62116946446295</v>
      </c>
      <c r="M65">
        <v>27.12</v>
      </c>
      <c r="N65">
        <v>35.01</v>
      </c>
      <c r="O65">
        <v>0</v>
      </c>
      <c r="P65">
        <v>30.71</v>
      </c>
      <c r="Q65">
        <v>3.5099999999999993</v>
      </c>
      <c r="R65">
        <v>3.43</v>
      </c>
      <c r="S65">
        <v>4.32</v>
      </c>
      <c r="T65">
        <v>0</v>
      </c>
      <c r="U65">
        <v>24.69</v>
      </c>
      <c r="V65">
        <v>6.13</v>
      </c>
      <c r="W65">
        <v>13.330000000000002</v>
      </c>
      <c r="X65">
        <v>29.143556694739409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4.8568501135503404</v>
      </c>
      <c r="AF65">
        <v>2.613894523326572</v>
      </c>
      <c r="AG65">
        <v>12.495964000000001</v>
      </c>
      <c r="AH65">
        <v>6.8938054910242874</v>
      </c>
      <c r="AI65">
        <v>0</v>
      </c>
      <c r="AJ65">
        <v>0</v>
      </c>
      <c r="AK65">
        <v>15.519847911741531</v>
      </c>
      <c r="AL65">
        <v>0</v>
      </c>
      <c r="AM65">
        <v>0</v>
      </c>
      <c r="AN65">
        <v>0</v>
      </c>
      <c r="AO65">
        <v>0</v>
      </c>
      <c r="AP65">
        <v>3.0219800000000006</v>
      </c>
      <c r="AQ65">
        <v>0</v>
      </c>
      <c r="AR65">
        <v>1.9542744565217394</v>
      </c>
      <c r="AS65">
        <v>2.1813090990187338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436.53278606945952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4.9801343150740358</v>
      </c>
      <c r="L66">
        <v>204.62116946446295</v>
      </c>
      <c r="M66">
        <v>27.12</v>
      </c>
      <c r="N66">
        <v>35.01</v>
      </c>
      <c r="O66">
        <v>0</v>
      </c>
      <c r="P66">
        <v>30.71</v>
      </c>
      <c r="Q66">
        <v>3.5099999999999993</v>
      </c>
      <c r="R66">
        <v>3.43</v>
      </c>
      <c r="S66">
        <v>4.32</v>
      </c>
      <c r="T66">
        <v>0</v>
      </c>
      <c r="U66">
        <v>24.69</v>
      </c>
      <c r="V66">
        <v>6.13</v>
      </c>
      <c r="W66">
        <v>13.330000000000002</v>
      </c>
      <c r="X66">
        <v>29.143556694739409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4.8568501135503404</v>
      </c>
      <c r="AF66">
        <v>2.613894523326572</v>
      </c>
      <c r="AG66">
        <v>12.495964000000001</v>
      </c>
      <c r="AH66">
        <v>6.8938054910242874</v>
      </c>
      <c r="AI66">
        <v>0</v>
      </c>
      <c r="AJ66">
        <v>0</v>
      </c>
      <c r="AK66">
        <v>15.519847911741531</v>
      </c>
      <c r="AL66">
        <v>0</v>
      </c>
      <c r="AM66">
        <v>0</v>
      </c>
      <c r="AN66">
        <v>0</v>
      </c>
      <c r="AO66">
        <v>0</v>
      </c>
      <c r="AP66">
        <v>3.0219800000000006</v>
      </c>
      <c r="AQ66">
        <v>0</v>
      </c>
      <c r="AR66">
        <v>1.9542744565217394</v>
      </c>
      <c r="AS66">
        <v>2.1813090990187338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436.53278606945952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4.8001183986581486</v>
      </c>
      <c r="L67">
        <v>204.62132188295163</v>
      </c>
      <c r="M67">
        <v>27.12</v>
      </c>
      <c r="N67">
        <v>35.01</v>
      </c>
      <c r="O67">
        <v>0</v>
      </c>
      <c r="P67">
        <v>30.71</v>
      </c>
      <c r="Q67">
        <v>3.3222326832548754</v>
      </c>
      <c r="R67">
        <v>6.2434551495016608</v>
      </c>
      <c r="S67">
        <v>7.78</v>
      </c>
      <c r="T67">
        <v>0</v>
      </c>
      <c r="U67">
        <v>24.69</v>
      </c>
      <c r="V67">
        <v>5.9630674215131245</v>
      </c>
      <c r="W67">
        <v>13.32</v>
      </c>
      <c r="X67">
        <v>29.143068337369698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4.8568501135503404</v>
      </c>
      <c r="AF67">
        <v>2.613894523326572</v>
      </c>
      <c r="AG67">
        <v>12.495964000000001</v>
      </c>
      <c r="AH67">
        <v>6.8938054910242874</v>
      </c>
      <c r="AI67">
        <v>0</v>
      </c>
      <c r="AJ67">
        <v>0</v>
      </c>
      <c r="AK67">
        <v>15.519847911741531</v>
      </c>
      <c r="AL67">
        <v>0</v>
      </c>
      <c r="AM67">
        <v>0</v>
      </c>
      <c r="AN67">
        <v>0</v>
      </c>
      <c r="AO67">
        <v>0</v>
      </c>
      <c r="AP67">
        <v>1.1351600000000004</v>
      </c>
      <c r="AQ67">
        <v>4.6422682539682532</v>
      </c>
      <c r="AR67">
        <v>0.32826902173913047</v>
      </c>
      <c r="AS67">
        <v>2.1015425215581329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443.31086571015737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</v>
      </c>
      <c r="L68">
        <v>204.62132188295163</v>
      </c>
      <c r="M68">
        <v>27.12</v>
      </c>
      <c r="N68">
        <v>35.01</v>
      </c>
      <c r="O68">
        <v>0</v>
      </c>
      <c r="P68">
        <v>30.71</v>
      </c>
      <c r="Q68">
        <v>3.3222326832548754</v>
      </c>
      <c r="R68">
        <v>6.2434551495016608</v>
      </c>
      <c r="S68">
        <v>7.78</v>
      </c>
      <c r="T68">
        <v>0</v>
      </c>
      <c r="U68">
        <v>24.69</v>
      </c>
      <c r="V68">
        <v>6.13</v>
      </c>
      <c r="W68">
        <v>13.32</v>
      </c>
      <c r="X68">
        <v>29.143068337369698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4.8568501135503404</v>
      </c>
      <c r="AF68">
        <v>2.613894523326572</v>
      </c>
      <c r="AG68">
        <v>12.495964000000001</v>
      </c>
      <c r="AH68">
        <v>13.787610982048575</v>
      </c>
      <c r="AI68">
        <v>0</v>
      </c>
      <c r="AJ68">
        <v>0</v>
      </c>
      <c r="AK68">
        <v>15.519847911741531</v>
      </c>
      <c r="AL68">
        <v>0</v>
      </c>
      <c r="AM68">
        <v>0</v>
      </c>
      <c r="AN68">
        <v>0</v>
      </c>
      <c r="AO68">
        <v>0</v>
      </c>
      <c r="AP68">
        <v>1.1351600000000004</v>
      </c>
      <c r="AQ68">
        <v>4.6422682539682532</v>
      </c>
      <c r="AR68">
        <v>0.32826902173913047</v>
      </c>
      <c r="AS68">
        <v>2.1015425215581329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450.37148538101036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4.8001036605118239</v>
      </c>
      <c r="L69">
        <v>259.38107275605728</v>
      </c>
      <c r="M69">
        <v>27.12</v>
      </c>
      <c r="N69">
        <v>35.01</v>
      </c>
      <c r="O69">
        <v>0</v>
      </c>
      <c r="P69">
        <v>30.71</v>
      </c>
      <c r="Q69">
        <v>3.3222326832548754</v>
      </c>
      <c r="R69">
        <v>6.0799999999999992</v>
      </c>
      <c r="S69">
        <v>7.5269302894415002</v>
      </c>
      <c r="T69">
        <v>0</v>
      </c>
      <c r="U69">
        <v>24.69</v>
      </c>
      <c r="V69">
        <v>6.13</v>
      </c>
      <c r="W69">
        <v>13.32</v>
      </c>
      <c r="X69">
        <v>29.143068337369698</v>
      </c>
      <c r="Y69">
        <v>0</v>
      </c>
      <c r="Z69">
        <v>1.9206818181818182</v>
      </c>
      <c r="AA69">
        <v>0</v>
      </c>
      <c r="AB69">
        <v>0</v>
      </c>
      <c r="AC69">
        <v>0</v>
      </c>
      <c r="AD69">
        <v>0</v>
      </c>
      <c r="AE69">
        <v>4.8568501135503404</v>
      </c>
      <c r="AF69">
        <v>2.613894523326572</v>
      </c>
      <c r="AG69">
        <v>12.495964000000001</v>
      </c>
      <c r="AH69">
        <v>13.787610982048575</v>
      </c>
      <c r="AI69">
        <v>0</v>
      </c>
      <c r="AJ69">
        <v>0</v>
      </c>
      <c r="AK69">
        <v>15.519847911741531</v>
      </c>
      <c r="AL69">
        <v>0</v>
      </c>
      <c r="AM69">
        <v>0</v>
      </c>
      <c r="AN69">
        <v>0</v>
      </c>
      <c r="AO69">
        <v>0</v>
      </c>
      <c r="AP69">
        <v>1.1351600000000004</v>
      </c>
      <c r="AQ69">
        <v>9.2845365079365063</v>
      </c>
      <c r="AR69">
        <v>0.32826902173913047</v>
      </c>
      <c r="AS69">
        <v>2.1015425215581329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511.27776512671772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</v>
      </c>
      <c r="L70">
        <v>317.02999999999997</v>
      </c>
      <c r="M70">
        <v>27.12</v>
      </c>
      <c r="N70">
        <v>35.01</v>
      </c>
      <c r="O70">
        <v>0</v>
      </c>
      <c r="P70">
        <v>30.71</v>
      </c>
      <c r="Q70">
        <v>5.7</v>
      </c>
      <c r="R70">
        <v>6.2469317623956808</v>
      </c>
      <c r="S70">
        <v>7.78</v>
      </c>
      <c r="T70">
        <v>0</v>
      </c>
      <c r="U70">
        <v>24.69</v>
      </c>
      <c r="V70">
        <v>6.13</v>
      </c>
      <c r="W70">
        <v>13.32</v>
      </c>
      <c r="X70">
        <v>29.143068337369698</v>
      </c>
      <c r="Y70">
        <v>0</v>
      </c>
      <c r="Z70">
        <v>1.9206818181818182</v>
      </c>
      <c r="AA70">
        <v>0</v>
      </c>
      <c r="AB70">
        <v>0</v>
      </c>
      <c r="AC70">
        <v>0</v>
      </c>
      <c r="AD70">
        <v>0</v>
      </c>
      <c r="AE70">
        <v>4.8568501135503404</v>
      </c>
      <c r="AF70">
        <v>2.613894523326572</v>
      </c>
      <c r="AG70">
        <v>12.495964000000001</v>
      </c>
      <c r="AH70">
        <v>13.787610982048575</v>
      </c>
      <c r="AI70">
        <v>0</v>
      </c>
      <c r="AJ70">
        <v>0</v>
      </c>
      <c r="AK70">
        <v>15.519847911741531</v>
      </c>
      <c r="AL70">
        <v>0</v>
      </c>
      <c r="AM70">
        <v>0</v>
      </c>
      <c r="AN70">
        <v>0</v>
      </c>
      <c r="AO70">
        <v>0</v>
      </c>
      <c r="AP70">
        <v>1.1351600000000004</v>
      </c>
      <c r="AQ70">
        <v>9.2845365079365063</v>
      </c>
      <c r="AR70">
        <v>0.32826902173913047</v>
      </c>
      <c r="AS70">
        <v>2.1015425215581329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571.724357499848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4.8000000000000007</v>
      </c>
      <c r="L71">
        <v>315.31116255605383</v>
      </c>
      <c r="M71">
        <v>27.12</v>
      </c>
      <c r="N71">
        <v>35.01</v>
      </c>
      <c r="O71">
        <v>0</v>
      </c>
      <c r="P71">
        <v>30.71</v>
      </c>
      <c r="Q71">
        <v>6.0630699088145894</v>
      </c>
      <c r="R71">
        <v>6.2469317623956808</v>
      </c>
      <c r="S71">
        <v>7.78</v>
      </c>
      <c r="T71">
        <v>0</v>
      </c>
      <c r="U71">
        <v>24.69</v>
      </c>
      <c r="V71">
        <v>6.13</v>
      </c>
      <c r="W71">
        <v>13.32</v>
      </c>
      <c r="X71">
        <v>29.143068337369698</v>
      </c>
      <c r="Y71">
        <v>0</v>
      </c>
      <c r="Z71">
        <v>1.9206818181818182</v>
      </c>
      <c r="AA71">
        <v>0</v>
      </c>
      <c r="AB71">
        <v>0.47251312828207048</v>
      </c>
      <c r="AC71">
        <v>0</v>
      </c>
      <c r="AD71">
        <v>2.6907501892505676</v>
      </c>
      <c r="AE71">
        <v>4.8568501135503404</v>
      </c>
      <c r="AF71">
        <v>2.613894523326572</v>
      </c>
      <c r="AG71">
        <v>12.495964000000001</v>
      </c>
      <c r="AH71">
        <v>20.681416473072865</v>
      </c>
      <c r="AI71">
        <v>0</v>
      </c>
      <c r="AJ71">
        <v>0</v>
      </c>
      <c r="AK71">
        <v>15.519847911741531</v>
      </c>
      <c r="AL71">
        <v>0</v>
      </c>
      <c r="AM71">
        <v>0</v>
      </c>
      <c r="AN71">
        <v>0</v>
      </c>
      <c r="AO71">
        <v>0</v>
      </c>
      <c r="AP71">
        <v>1.1351600000000004</v>
      </c>
      <c r="AQ71">
        <v>13.650661904761902</v>
      </c>
      <c r="AR71">
        <v>0.32826902173913047</v>
      </c>
      <c r="AS71">
        <v>2.1015425215581329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584.79178417009882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8.9801452768835031</v>
      </c>
      <c r="L72">
        <v>369.87</v>
      </c>
      <c r="M72">
        <v>27.12</v>
      </c>
      <c r="N72">
        <v>35.01</v>
      </c>
      <c r="O72">
        <v>0</v>
      </c>
      <c r="P72">
        <v>30.71</v>
      </c>
      <c r="Q72">
        <v>6.0630699088145894</v>
      </c>
      <c r="R72">
        <v>6.2469317623956808</v>
      </c>
      <c r="S72">
        <v>7.78</v>
      </c>
      <c r="T72">
        <v>0</v>
      </c>
      <c r="U72">
        <v>24.69</v>
      </c>
      <c r="V72">
        <v>6.13</v>
      </c>
      <c r="W72">
        <v>13.32</v>
      </c>
      <c r="X72">
        <v>29.143068337369698</v>
      </c>
      <c r="Y72">
        <v>0</v>
      </c>
      <c r="Z72">
        <v>1.9206818181818182</v>
      </c>
      <c r="AA72">
        <v>3.6227299578059076</v>
      </c>
      <c r="AB72">
        <v>1.1782145536384094</v>
      </c>
      <c r="AC72">
        <v>2.8533924925396574</v>
      </c>
      <c r="AD72">
        <v>5.3845685087055264</v>
      </c>
      <c r="AE72">
        <v>4.8568501135503404</v>
      </c>
      <c r="AF72">
        <v>2.613894523326572</v>
      </c>
      <c r="AG72">
        <v>12.495964000000001</v>
      </c>
      <c r="AH72">
        <v>27.57522196409715</v>
      </c>
      <c r="AI72">
        <v>0</v>
      </c>
      <c r="AJ72">
        <v>0</v>
      </c>
      <c r="AK72">
        <v>15.519847911741531</v>
      </c>
      <c r="AL72">
        <v>0</v>
      </c>
      <c r="AM72">
        <v>0</v>
      </c>
      <c r="AN72">
        <v>0</v>
      </c>
      <c r="AO72">
        <v>0</v>
      </c>
      <c r="AP72">
        <v>1.1351600000000004</v>
      </c>
      <c r="AQ72">
        <v>13.650661904761902</v>
      </c>
      <c r="AR72">
        <v>0.32826902173913047</v>
      </c>
      <c r="AS72">
        <v>2.1015425215581329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660.30021457710973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8.9801499365524595</v>
      </c>
      <c r="L73">
        <v>369.87</v>
      </c>
      <c r="M73">
        <v>27.12</v>
      </c>
      <c r="N73">
        <v>35.01</v>
      </c>
      <c r="O73">
        <v>0</v>
      </c>
      <c r="P73">
        <v>30.71</v>
      </c>
      <c r="Q73">
        <v>6.0630699088145894</v>
      </c>
      <c r="R73">
        <v>6.2469317623956808</v>
      </c>
      <c r="S73">
        <v>7.78</v>
      </c>
      <c r="T73">
        <v>0</v>
      </c>
      <c r="U73">
        <v>24.69</v>
      </c>
      <c r="V73">
        <v>6.13</v>
      </c>
      <c r="W73">
        <v>13.32</v>
      </c>
      <c r="X73">
        <v>29.143068337369698</v>
      </c>
      <c r="Y73">
        <v>0</v>
      </c>
      <c r="Z73">
        <v>1.9206818181818182</v>
      </c>
      <c r="AA73">
        <v>8.2822784810126571</v>
      </c>
      <c r="AB73">
        <v>2.3594973743435856</v>
      </c>
      <c r="AC73">
        <v>5.7067849850793149</v>
      </c>
      <c r="AD73">
        <v>8.075318697956094</v>
      </c>
      <c r="AE73">
        <v>9.7137002271006807</v>
      </c>
      <c r="AF73">
        <v>2.613894523326572</v>
      </c>
      <c r="AG73">
        <v>12.495964000000001</v>
      </c>
      <c r="AH73">
        <v>34.469027455121434</v>
      </c>
      <c r="AI73">
        <v>0</v>
      </c>
      <c r="AJ73">
        <v>0</v>
      </c>
      <c r="AK73">
        <v>15.519847911741531</v>
      </c>
      <c r="AL73">
        <v>0</v>
      </c>
      <c r="AM73">
        <v>1.5525431357839456</v>
      </c>
      <c r="AN73">
        <v>0</v>
      </c>
      <c r="AO73">
        <v>0</v>
      </c>
      <c r="AP73">
        <v>1.1351600000000004</v>
      </c>
      <c r="AQ73">
        <v>18.345090476190471</v>
      </c>
      <c r="AR73">
        <v>0.32826902173913047</v>
      </c>
      <c r="AS73">
        <v>2.1015425215581329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689.68282057426802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8.9801499365524595</v>
      </c>
      <c r="L74">
        <v>369.87</v>
      </c>
      <c r="M74">
        <v>27.12</v>
      </c>
      <c r="N74">
        <v>35.01</v>
      </c>
      <c r="O74">
        <v>0</v>
      </c>
      <c r="P74">
        <v>30.71</v>
      </c>
      <c r="Q74">
        <v>6.0630699088145894</v>
      </c>
      <c r="R74">
        <v>6.2469317623956808</v>
      </c>
      <c r="S74">
        <v>7.78</v>
      </c>
      <c r="T74">
        <v>0</v>
      </c>
      <c r="U74">
        <v>24.69</v>
      </c>
      <c r="V74">
        <v>6.13</v>
      </c>
      <c r="W74">
        <v>13.32</v>
      </c>
      <c r="X74">
        <v>29.143068337369698</v>
      </c>
      <c r="Y74">
        <v>0</v>
      </c>
      <c r="Z74">
        <v>3.844431818181818</v>
      </c>
      <c r="AA74">
        <v>12.420350210970463</v>
      </c>
      <c r="AB74">
        <v>11.64714178544636</v>
      </c>
      <c r="AC74">
        <v>8.5663138055599184</v>
      </c>
      <c r="AD74">
        <v>10.772205147615443</v>
      </c>
      <c r="AE74">
        <v>14.570550340651023</v>
      </c>
      <c r="AF74">
        <v>2.9053498985801216</v>
      </c>
      <c r="AG74">
        <v>12.495964000000001</v>
      </c>
      <c r="AH74">
        <v>41.36283294614573</v>
      </c>
      <c r="AI74">
        <v>0</v>
      </c>
      <c r="AJ74">
        <v>0</v>
      </c>
      <c r="AK74">
        <v>15.519847911741531</v>
      </c>
      <c r="AL74">
        <v>0</v>
      </c>
      <c r="AM74">
        <v>3.108154538634659</v>
      </c>
      <c r="AN74">
        <v>0</v>
      </c>
      <c r="AO74">
        <v>0</v>
      </c>
      <c r="AP74">
        <v>1.1351600000000004</v>
      </c>
      <c r="AQ74">
        <v>18.345090476190471</v>
      </c>
      <c r="AR74">
        <v>0.32826902173913047</v>
      </c>
      <c r="AS74">
        <v>2.1015425215581329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724.1864243681473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8.9801499365524595</v>
      </c>
      <c r="L75">
        <v>369.87</v>
      </c>
      <c r="M75">
        <v>27.12</v>
      </c>
      <c r="N75">
        <v>35.01</v>
      </c>
      <c r="O75">
        <v>0</v>
      </c>
      <c r="P75">
        <v>30.71</v>
      </c>
      <c r="Q75">
        <v>6.0630699088145894</v>
      </c>
      <c r="R75">
        <v>6.2469317623956808</v>
      </c>
      <c r="S75">
        <v>7.78</v>
      </c>
      <c r="T75">
        <v>0</v>
      </c>
      <c r="U75">
        <v>24.69</v>
      </c>
      <c r="V75">
        <v>6.13</v>
      </c>
      <c r="W75">
        <v>13.32</v>
      </c>
      <c r="X75">
        <v>29.143068337369698</v>
      </c>
      <c r="Y75">
        <v>0</v>
      </c>
      <c r="Z75">
        <v>3.844431818181818</v>
      </c>
      <c r="AA75">
        <v>12.420350210970463</v>
      </c>
      <c r="AB75">
        <v>11.64714178544636</v>
      </c>
      <c r="AC75">
        <v>8.5663138055599184</v>
      </c>
      <c r="AD75">
        <v>10.772205147615443</v>
      </c>
      <c r="AE75">
        <v>14.570550340651023</v>
      </c>
      <c r="AF75">
        <v>2.9053498985801216</v>
      </c>
      <c r="AG75">
        <v>12.495964000000001</v>
      </c>
      <c r="AH75">
        <v>41.36283294614573</v>
      </c>
      <c r="AI75">
        <v>0</v>
      </c>
      <c r="AJ75">
        <v>0</v>
      </c>
      <c r="AK75">
        <v>15.519847911741531</v>
      </c>
      <c r="AL75">
        <v>0</v>
      </c>
      <c r="AM75">
        <v>3.108154538634659</v>
      </c>
      <c r="AN75">
        <v>0</v>
      </c>
      <c r="AO75">
        <v>0</v>
      </c>
      <c r="AP75">
        <v>3.0219800000000006</v>
      </c>
      <c r="AQ75">
        <v>18.345090476190471</v>
      </c>
      <c r="AR75">
        <v>0.32826902173913047</v>
      </c>
      <c r="AS75">
        <v>2.1015425215581329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726.07324436814724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8.9801499365524595</v>
      </c>
      <c r="L76">
        <v>369.87</v>
      </c>
      <c r="M76">
        <v>27.12</v>
      </c>
      <c r="N76">
        <v>35.01</v>
      </c>
      <c r="O76">
        <v>0</v>
      </c>
      <c r="P76">
        <v>30.71</v>
      </c>
      <c r="Q76">
        <v>6.0630699088145894</v>
      </c>
      <c r="R76">
        <v>6.2469317623956808</v>
      </c>
      <c r="S76">
        <v>7.78</v>
      </c>
      <c r="T76">
        <v>0</v>
      </c>
      <c r="U76">
        <v>24.69</v>
      </c>
      <c r="V76">
        <v>6.13</v>
      </c>
      <c r="W76">
        <v>13.32</v>
      </c>
      <c r="X76">
        <v>29.143068337369698</v>
      </c>
      <c r="Y76">
        <v>0</v>
      </c>
      <c r="Z76">
        <v>3.844431818181818</v>
      </c>
      <c r="AA76">
        <v>12.420350210970463</v>
      </c>
      <c r="AB76">
        <v>11.64714178544636</v>
      </c>
      <c r="AC76">
        <v>8.5663138055599184</v>
      </c>
      <c r="AD76">
        <v>10.772205147615443</v>
      </c>
      <c r="AE76">
        <v>14.570550340651023</v>
      </c>
      <c r="AF76">
        <v>2.9053498985801216</v>
      </c>
      <c r="AG76">
        <v>12.495964000000001</v>
      </c>
      <c r="AH76">
        <v>41.36283294614573</v>
      </c>
      <c r="AI76">
        <v>0</v>
      </c>
      <c r="AJ76">
        <v>0</v>
      </c>
      <c r="AK76">
        <v>15.519847911741531</v>
      </c>
      <c r="AL76">
        <v>0</v>
      </c>
      <c r="AM76">
        <v>3.108154538634659</v>
      </c>
      <c r="AN76">
        <v>0</v>
      </c>
      <c r="AO76">
        <v>0</v>
      </c>
      <c r="AP76">
        <v>3.0219800000000006</v>
      </c>
      <c r="AQ76">
        <v>18.345090476190471</v>
      </c>
      <c r="AR76">
        <v>0.65040217391304356</v>
      </c>
      <c r="AS76">
        <v>2.1015425215581329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726.39537752032106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8.9801575162252245</v>
      </c>
      <c r="L77">
        <v>369.87</v>
      </c>
      <c r="M77">
        <v>27.12</v>
      </c>
      <c r="N77">
        <v>35.01</v>
      </c>
      <c r="O77">
        <v>0</v>
      </c>
      <c r="P77">
        <v>30.71</v>
      </c>
      <c r="Q77">
        <v>6.0630699088145894</v>
      </c>
      <c r="R77">
        <v>6.2469317623956808</v>
      </c>
      <c r="S77">
        <v>7.78</v>
      </c>
      <c r="T77">
        <v>0</v>
      </c>
      <c r="U77">
        <v>24.69</v>
      </c>
      <c r="V77">
        <v>6.13</v>
      </c>
      <c r="W77">
        <v>13.32</v>
      </c>
      <c r="X77">
        <v>29.143068337369698</v>
      </c>
      <c r="Y77">
        <v>0</v>
      </c>
      <c r="Z77">
        <v>3.844431818181818</v>
      </c>
      <c r="AA77">
        <v>12.420350210970463</v>
      </c>
      <c r="AB77">
        <v>11.64714178544636</v>
      </c>
      <c r="AC77">
        <v>8.5663138055599184</v>
      </c>
      <c r="AD77">
        <v>10.772205147615443</v>
      </c>
      <c r="AE77">
        <v>14.570550340651023</v>
      </c>
      <c r="AF77">
        <v>2.9053498985801216</v>
      </c>
      <c r="AG77">
        <v>12.495964000000001</v>
      </c>
      <c r="AH77">
        <v>41.36283294614573</v>
      </c>
      <c r="AI77">
        <v>0</v>
      </c>
      <c r="AJ77">
        <v>0</v>
      </c>
      <c r="AK77">
        <v>15.519847911741531</v>
      </c>
      <c r="AL77">
        <v>0</v>
      </c>
      <c r="AM77">
        <v>3.108154538634659</v>
      </c>
      <c r="AN77">
        <v>0</v>
      </c>
      <c r="AO77">
        <v>0</v>
      </c>
      <c r="AP77">
        <v>1.1351600000000004</v>
      </c>
      <c r="AQ77">
        <v>18.345090476190471</v>
      </c>
      <c r="AR77">
        <v>10.412570652173914</v>
      </c>
      <c r="AS77">
        <v>2.1015425215581329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734.27073357825475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8.9801575162252245</v>
      </c>
      <c r="L78">
        <v>369.87</v>
      </c>
      <c r="M78">
        <v>27.12</v>
      </c>
      <c r="N78">
        <v>35.01</v>
      </c>
      <c r="O78">
        <v>0</v>
      </c>
      <c r="P78">
        <v>30.71</v>
      </c>
      <c r="Q78">
        <v>6.0630699088145894</v>
      </c>
      <c r="R78">
        <v>6.2469317623956808</v>
      </c>
      <c r="S78">
        <v>7.78</v>
      </c>
      <c r="T78">
        <v>0</v>
      </c>
      <c r="U78">
        <v>24.69</v>
      </c>
      <c r="V78">
        <v>6.13</v>
      </c>
      <c r="W78">
        <v>13.32</v>
      </c>
      <c r="X78">
        <v>29.143068337369698</v>
      </c>
      <c r="Y78">
        <v>0</v>
      </c>
      <c r="Z78">
        <v>3.844431818181818</v>
      </c>
      <c r="AA78">
        <v>12.420350210970463</v>
      </c>
      <c r="AB78">
        <v>11.64714178544636</v>
      </c>
      <c r="AC78">
        <v>8.5663138055599184</v>
      </c>
      <c r="AD78">
        <v>10.772205147615443</v>
      </c>
      <c r="AE78">
        <v>14.570550340651023</v>
      </c>
      <c r="AF78">
        <v>2.9053498985801216</v>
      </c>
      <c r="AG78">
        <v>12.495964000000001</v>
      </c>
      <c r="AH78">
        <v>41.36283294614573</v>
      </c>
      <c r="AI78">
        <v>0.75174391201885316</v>
      </c>
      <c r="AJ78">
        <v>0</v>
      </c>
      <c r="AK78">
        <v>15.519847911741531</v>
      </c>
      <c r="AL78">
        <v>0</v>
      </c>
      <c r="AM78">
        <v>3.108154538634659</v>
      </c>
      <c r="AN78">
        <v>0</v>
      </c>
      <c r="AO78">
        <v>0</v>
      </c>
      <c r="AP78">
        <v>1.1351600000000004</v>
      </c>
      <c r="AQ78">
        <v>18.345090476190471</v>
      </c>
      <c r="AR78">
        <v>10.412570652173914</v>
      </c>
      <c r="AS78">
        <v>2.1015425215581329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735.02247749027356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4.8000916782856171</v>
      </c>
      <c r="L79">
        <v>438.42</v>
      </c>
      <c r="M79">
        <v>27.12</v>
      </c>
      <c r="N79">
        <v>35.01</v>
      </c>
      <c r="O79">
        <v>0</v>
      </c>
      <c r="P79">
        <v>30.71</v>
      </c>
      <c r="Q79">
        <v>3.3219529411764706</v>
      </c>
      <c r="R79">
        <v>6.2469317623956808</v>
      </c>
      <c r="S79">
        <v>7.78</v>
      </c>
      <c r="T79">
        <v>0</v>
      </c>
      <c r="U79">
        <v>24.69</v>
      </c>
      <c r="V79">
        <v>6.13</v>
      </c>
      <c r="W79">
        <v>13.32</v>
      </c>
      <c r="X79">
        <v>29.143068337369698</v>
      </c>
      <c r="Y79">
        <v>0</v>
      </c>
      <c r="Z79">
        <v>3.844431818181818</v>
      </c>
      <c r="AA79">
        <v>12.420350210970463</v>
      </c>
      <c r="AB79">
        <v>11.64714178544636</v>
      </c>
      <c r="AC79">
        <v>8.5663138055599184</v>
      </c>
      <c r="AD79">
        <v>10.772205147615443</v>
      </c>
      <c r="AE79">
        <v>14.570550340651023</v>
      </c>
      <c r="AF79">
        <v>2.9053498985801216</v>
      </c>
      <c r="AG79">
        <v>12.495964000000001</v>
      </c>
      <c r="AH79">
        <v>41.36283294614573</v>
      </c>
      <c r="AI79">
        <v>1.8747572663000787</v>
      </c>
      <c r="AJ79">
        <v>0</v>
      </c>
      <c r="AK79">
        <v>15.519847911741531</v>
      </c>
      <c r="AL79">
        <v>0</v>
      </c>
      <c r="AM79">
        <v>3.108154538634659</v>
      </c>
      <c r="AN79">
        <v>0</v>
      </c>
      <c r="AO79">
        <v>0</v>
      </c>
      <c r="AP79">
        <v>1.1351600000000004</v>
      </c>
      <c r="AQ79">
        <v>18.345090476190471</v>
      </c>
      <c r="AR79">
        <v>0.81300271739130436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787.42002556360592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</v>
      </c>
      <c r="L80">
        <v>249.78</v>
      </c>
      <c r="M80">
        <v>27.12</v>
      </c>
      <c r="N80">
        <v>35.01</v>
      </c>
      <c r="O80">
        <v>0</v>
      </c>
      <c r="P80">
        <v>30.71</v>
      </c>
      <c r="Q80">
        <v>3.3219529411764706</v>
      </c>
      <c r="R80">
        <v>6.2469317623956808</v>
      </c>
      <c r="S80">
        <v>7.78</v>
      </c>
      <c r="T80">
        <v>0</v>
      </c>
      <c r="U80">
        <v>24.69</v>
      </c>
      <c r="V80">
        <v>6.13</v>
      </c>
      <c r="W80">
        <v>13.32</v>
      </c>
      <c r="X80">
        <v>29.143068337369698</v>
      </c>
      <c r="Y80">
        <v>0</v>
      </c>
      <c r="Z80">
        <v>3.844431818181818</v>
      </c>
      <c r="AA80">
        <v>8.2792109704641348</v>
      </c>
      <c r="AB80">
        <v>11.64714178544636</v>
      </c>
      <c r="AC80">
        <v>8.5663138055599184</v>
      </c>
      <c r="AD80">
        <v>10.772205147615443</v>
      </c>
      <c r="AE80">
        <v>14.570550340651023</v>
      </c>
      <c r="AF80">
        <v>2.9053498985801216</v>
      </c>
      <c r="AG80">
        <v>12.495964000000001</v>
      </c>
      <c r="AH80">
        <v>41.36283294614573</v>
      </c>
      <c r="AI80">
        <v>9.7573291437549088</v>
      </c>
      <c r="AJ80">
        <v>0</v>
      </c>
      <c r="AK80">
        <v>15.519847911741531</v>
      </c>
      <c r="AL80">
        <v>0</v>
      </c>
      <c r="AM80">
        <v>3.108154538634659</v>
      </c>
      <c r="AN80">
        <v>0</v>
      </c>
      <c r="AO80">
        <v>0</v>
      </c>
      <c r="AP80">
        <v>1.1351600000000004</v>
      </c>
      <c r="AQ80">
        <v>18.345090476190471</v>
      </c>
      <c r="AR80">
        <v>0.81300271739130436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602.52136652226852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</v>
      </c>
      <c r="L81">
        <v>204.62132188295163</v>
      </c>
      <c r="M81">
        <v>27.12</v>
      </c>
      <c r="N81">
        <v>35.01</v>
      </c>
      <c r="O81">
        <v>0</v>
      </c>
      <c r="P81">
        <v>30.71</v>
      </c>
      <c r="Q81">
        <v>3.3219529411764706</v>
      </c>
      <c r="R81">
        <v>6.2469317623956808</v>
      </c>
      <c r="S81">
        <v>7.78</v>
      </c>
      <c r="T81">
        <v>0</v>
      </c>
      <c r="U81">
        <v>24.69</v>
      </c>
      <c r="V81">
        <v>6.13</v>
      </c>
      <c r="W81">
        <v>13.32</v>
      </c>
      <c r="X81">
        <v>29.143068337369698</v>
      </c>
      <c r="Y81">
        <v>0</v>
      </c>
      <c r="Z81">
        <v>1.9206818181818182</v>
      </c>
      <c r="AA81">
        <v>3.6564725738396624</v>
      </c>
      <c r="AB81">
        <v>3.5377119279819946</v>
      </c>
      <c r="AC81">
        <v>2.8533924925396574</v>
      </c>
      <c r="AD81">
        <v>8.075318697956094</v>
      </c>
      <c r="AE81">
        <v>9.7137002271006807</v>
      </c>
      <c r="AF81">
        <v>2.613894523326572</v>
      </c>
      <c r="AG81">
        <v>12.495964000000001</v>
      </c>
      <c r="AH81">
        <v>34.469027455121434</v>
      </c>
      <c r="AI81">
        <v>9.7573291437549088</v>
      </c>
      <c r="AJ81">
        <v>0</v>
      </c>
      <c r="AK81">
        <v>15.519847911741531</v>
      </c>
      <c r="AL81">
        <v>0</v>
      </c>
      <c r="AM81">
        <v>1.5525431357839456</v>
      </c>
      <c r="AN81">
        <v>0</v>
      </c>
      <c r="AO81">
        <v>0</v>
      </c>
      <c r="AP81">
        <v>1.1351600000000004</v>
      </c>
      <c r="AQ81">
        <v>18.345090476190471</v>
      </c>
      <c r="AR81">
        <v>0.81300271739130436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520.69924000577282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4.8000957166786309</v>
      </c>
      <c r="L82">
        <v>204.62132188295163</v>
      </c>
      <c r="M82">
        <v>27.12</v>
      </c>
      <c r="N82">
        <v>35.01</v>
      </c>
      <c r="O82">
        <v>0</v>
      </c>
      <c r="P82">
        <v>30.71</v>
      </c>
      <c r="Q82">
        <v>3.3219529411764706</v>
      </c>
      <c r="R82">
        <v>6.2469317623956808</v>
      </c>
      <c r="S82">
        <v>7.78</v>
      </c>
      <c r="T82">
        <v>0</v>
      </c>
      <c r="U82">
        <v>24.69</v>
      </c>
      <c r="V82">
        <v>6.13</v>
      </c>
      <c r="W82">
        <v>13.32</v>
      </c>
      <c r="X82">
        <v>29.143068337369698</v>
      </c>
      <c r="Y82">
        <v>0</v>
      </c>
      <c r="Z82">
        <v>1.9206818181818182</v>
      </c>
      <c r="AA82">
        <v>0</v>
      </c>
      <c r="AB82">
        <v>0.78854463615903958</v>
      </c>
      <c r="AC82">
        <v>0</v>
      </c>
      <c r="AD82">
        <v>5.3845685087055264</v>
      </c>
      <c r="AE82">
        <v>4.8568501135503404</v>
      </c>
      <c r="AF82">
        <v>2.613894523326572</v>
      </c>
      <c r="AG82">
        <v>12.495964000000001</v>
      </c>
      <c r="AH82">
        <v>27.57522196409715</v>
      </c>
      <c r="AI82">
        <v>9.7573291437549088</v>
      </c>
      <c r="AJ82">
        <v>0</v>
      </c>
      <c r="AK82">
        <v>15.519847911741531</v>
      </c>
      <c r="AL82">
        <v>0</v>
      </c>
      <c r="AM82">
        <v>0</v>
      </c>
      <c r="AN82">
        <v>0</v>
      </c>
      <c r="AO82">
        <v>0</v>
      </c>
      <c r="AP82">
        <v>1.1351600000000004</v>
      </c>
      <c r="AQ82">
        <v>18.345090476190471</v>
      </c>
      <c r="AR82">
        <v>0.81300271739130436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495.44635443464006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4.8000957166786309</v>
      </c>
      <c r="L83">
        <v>204.62132188295163</v>
      </c>
      <c r="M83">
        <v>27.12</v>
      </c>
      <c r="N83">
        <v>35.01</v>
      </c>
      <c r="O83">
        <v>0</v>
      </c>
      <c r="P83">
        <v>30.71</v>
      </c>
      <c r="Q83">
        <v>3.33</v>
      </c>
      <c r="R83">
        <v>6.2434551495016608</v>
      </c>
      <c r="S83">
        <v>7.78</v>
      </c>
      <c r="T83">
        <v>0</v>
      </c>
      <c r="U83">
        <v>24.69</v>
      </c>
      <c r="V83">
        <v>6.2634452394056126</v>
      </c>
      <c r="W83">
        <v>13.330000000000002</v>
      </c>
      <c r="X83">
        <v>29.143496520278376</v>
      </c>
      <c r="Y83">
        <v>0</v>
      </c>
      <c r="Z83">
        <v>1.9206818181818182</v>
      </c>
      <c r="AA83">
        <v>0</v>
      </c>
      <c r="AB83">
        <v>0</v>
      </c>
      <c r="AC83">
        <v>0</v>
      </c>
      <c r="AD83">
        <v>2.6907501892505676</v>
      </c>
      <c r="AE83">
        <v>4.8568501135503404</v>
      </c>
      <c r="AF83">
        <v>2.613894523326572</v>
      </c>
      <c r="AG83">
        <v>12.495964000000001</v>
      </c>
      <c r="AH83">
        <v>20.681416473072865</v>
      </c>
      <c r="AI83">
        <v>9.7573291437549088</v>
      </c>
      <c r="AJ83">
        <v>0</v>
      </c>
      <c r="AK83">
        <v>15.519847911741531</v>
      </c>
      <c r="AL83">
        <v>0</v>
      </c>
      <c r="AM83">
        <v>0</v>
      </c>
      <c r="AN83">
        <v>0</v>
      </c>
      <c r="AO83">
        <v>0</v>
      </c>
      <c r="AP83">
        <v>1.1351600000000004</v>
      </c>
      <c r="AQ83">
        <v>18.345090476190471</v>
      </c>
      <c r="AR83">
        <v>0.81300271739130436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485.21862985624568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</v>
      </c>
      <c r="L84">
        <v>204.62132188295163</v>
      </c>
      <c r="M84">
        <v>27.12</v>
      </c>
      <c r="N84">
        <v>35.01</v>
      </c>
      <c r="O84">
        <v>0</v>
      </c>
      <c r="P84">
        <v>30.71</v>
      </c>
      <c r="Q84">
        <v>3.3222326832548754</v>
      </c>
      <c r="R84">
        <v>6.2434551495016608</v>
      </c>
      <c r="S84">
        <v>7.78</v>
      </c>
      <c r="T84">
        <v>0</v>
      </c>
      <c r="U84">
        <v>24.69</v>
      </c>
      <c r="V84">
        <v>6.13</v>
      </c>
      <c r="W84">
        <v>13.330000000000002</v>
      </c>
      <c r="X84">
        <v>29.143496520278376</v>
      </c>
      <c r="Y84">
        <v>0</v>
      </c>
      <c r="Z84">
        <v>1.9206818181818182</v>
      </c>
      <c r="AA84">
        <v>0</v>
      </c>
      <c r="AB84">
        <v>0</v>
      </c>
      <c r="AC84">
        <v>0</v>
      </c>
      <c r="AD84">
        <v>2.6907501892505676</v>
      </c>
      <c r="AE84">
        <v>4.8568501135503404</v>
      </c>
      <c r="AF84">
        <v>2.613894523326572</v>
      </c>
      <c r="AG84">
        <v>12.495964000000001</v>
      </c>
      <c r="AH84">
        <v>20.681416473072865</v>
      </c>
      <c r="AI84">
        <v>9.7573291437549088</v>
      </c>
      <c r="AJ84">
        <v>0</v>
      </c>
      <c r="AK84">
        <v>15.519847911741531</v>
      </c>
      <c r="AL84">
        <v>0</v>
      </c>
      <c r="AM84">
        <v>0</v>
      </c>
      <c r="AN84">
        <v>0</v>
      </c>
      <c r="AO84">
        <v>0</v>
      </c>
      <c r="AP84">
        <v>1.1351600000000004</v>
      </c>
      <c r="AQ84">
        <v>13.650661904761902</v>
      </c>
      <c r="AR84">
        <v>0.81300271739130436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480.38289301198768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</v>
      </c>
      <c r="L85">
        <v>204.62132188295163</v>
      </c>
      <c r="M85">
        <v>27.12</v>
      </c>
      <c r="N85">
        <v>35.01</v>
      </c>
      <c r="O85">
        <v>0</v>
      </c>
      <c r="P85">
        <v>30.71</v>
      </c>
      <c r="Q85">
        <v>3.32</v>
      </c>
      <c r="R85">
        <v>6.246521981079578</v>
      </c>
      <c r="S85">
        <v>7.78</v>
      </c>
      <c r="T85">
        <v>0</v>
      </c>
      <c r="U85">
        <v>24.69</v>
      </c>
      <c r="V85">
        <v>6.13</v>
      </c>
      <c r="W85">
        <v>13.286932840987769</v>
      </c>
      <c r="X85">
        <v>29.143068337369698</v>
      </c>
      <c r="Y85">
        <v>0</v>
      </c>
      <c r="Z85">
        <v>0.32522727272727275</v>
      </c>
      <c r="AA85">
        <v>0</v>
      </c>
      <c r="AB85">
        <v>0</v>
      </c>
      <c r="AC85">
        <v>0</v>
      </c>
      <c r="AD85">
        <v>2.6907501892505676</v>
      </c>
      <c r="AE85">
        <v>4.8568501135503404</v>
      </c>
      <c r="AF85">
        <v>2.613894523326572</v>
      </c>
      <c r="AG85">
        <v>12.495964000000001</v>
      </c>
      <c r="AH85">
        <v>13.787610982048575</v>
      </c>
      <c r="AI85">
        <v>9.7573291437549088</v>
      </c>
      <c r="AJ85">
        <v>0</v>
      </c>
      <c r="AK85">
        <v>15.519847911741531</v>
      </c>
      <c r="AL85">
        <v>0</v>
      </c>
      <c r="AM85">
        <v>0</v>
      </c>
      <c r="AN85">
        <v>0</v>
      </c>
      <c r="AO85">
        <v>0</v>
      </c>
      <c r="AP85">
        <v>1.1351600000000004</v>
      </c>
      <c r="AQ85">
        <v>13.650661904761902</v>
      </c>
      <c r="AR85">
        <v>10.412570652173914</v>
      </c>
      <c r="AS85">
        <v>2.1015425215581329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482.20525425728243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4.8001105404969717</v>
      </c>
      <c r="L86">
        <v>204.62132188295163</v>
      </c>
      <c r="M86">
        <v>27.12</v>
      </c>
      <c r="N86">
        <v>35.01</v>
      </c>
      <c r="O86">
        <v>0</v>
      </c>
      <c r="P86">
        <v>30.71</v>
      </c>
      <c r="Q86">
        <v>3.32</v>
      </c>
      <c r="R86">
        <v>6.246521981079578</v>
      </c>
      <c r="S86">
        <v>7.78</v>
      </c>
      <c r="T86">
        <v>0</v>
      </c>
      <c r="U86">
        <v>24.69</v>
      </c>
      <c r="V86">
        <v>6.13</v>
      </c>
      <c r="W86">
        <v>13.32</v>
      </c>
      <c r="X86">
        <v>29.143068337369698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2.6907501892505676</v>
      </c>
      <c r="AE86">
        <v>4.8568501135503404</v>
      </c>
      <c r="AF86">
        <v>2.613894523326572</v>
      </c>
      <c r="AG86">
        <v>12.495964000000001</v>
      </c>
      <c r="AH86">
        <v>13.787610982048575</v>
      </c>
      <c r="AI86">
        <v>1.5004194815396701</v>
      </c>
      <c r="AJ86">
        <v>0</v>
      </c>
      <c r="AK86">
        <v>15.519847911741531</v>
      </c>
      <c r="AL86">
        <v>0</v>
      </c>
      <c r="AM86">
        <v>0</v>
      </c>
      <c r="AN86">
        <v>0</v>
      </c>
      <c r="AO86">
        <v>0</v>
      </c>
      <c r="AP86">
        <v>1.1351600000000004</v>
      </c>
      <c r="AQ86">
        <v>13.650661904761902</v>
      </c>
      <c r="AR86">
        <v>10.412570652173914</v>
      </c>
      <c r="AS86">
        <v>2.1015425215581329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473.65629502184908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4.8001105404969717</v>
      </c>
      <c r="L87">
        <v>204.62132188295163</v>
      </c>
      <c r="M87">
        <v>27.12</v>
      </c>
      <c r="N87">
        <v>35.01</v>
      </c>
      <c r="O87">
        <v>0</v>
      </c>
      <c r="P87">
        <v>30.71</v>
      </c>
      <c r="Q87">
        <v>3.32</v>
      </c>
      <c r="R87">
        <v>3.4300000000000006</v>
      </c>
      <c r="S87">
        <v>4.2722193347193338</v>
      </c>
      <c r="T87">
        <v>0</v>
      </c>
      <c r="U87">
        <v>24.69</v>
      </c>
      <c r="V87">
        <v>6.13</v>
      </c>
      <c r="W87">
        <v>13.330000000000002</v>
      </c>
      <c r="X87">
        <v>29.143496520278376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2.6907501892505676</v>
      </c>
      <c r="AE87">
        <v>4.8568501135503404</v>
      </c>
      <c r="AF87">
        <v>2.613894523326572</v>
      </c>
      <c r="AG87">
        <v>12.495964000000001</v>
      </c>
      <c r="AH87">
        <v>13.787610982048575</v>
      </c>
      <c r="AI87">
        <v>0.75174391201885316</v>
      </c>
      <c r="AJ87">
        <v>0</v>
      </c>
      <c r="AK87">
        <v>15.519847911741531</v>
      </c>
      <c r="AL87">
        <v>0</v>
      </c>
      <c r="AM87">
        <v>0</v>
      </c>
      <c r="AN87">
        <v>0</v>
      </c>
      <c r="AO87">
        <v>0</v>
      </c>
      <c r="AP87">
        <v>1.1351600000000004</v>
      </c>
      <c r="AQ87">
        <v>9.2845365079365063</v>
      </c>
      <c r="AR87">
        <v>4.5528152173913039</v>
      </c>
      <c r="AS87">
        <v>2.1015425215581329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456.36786415726874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4.8001105404969717</v>
      </c>
      <c r="L88">
        <v>204.62132188295163</v>
      </c>
      <c r="M88">
        <v>27.12</v>
      </c>
      <c r="N88">
        <v>35.01</v>
      </c>
      <c r="O88">
        <v>0</v>
      </c>
      <c r="P88">
        <v>30.71</v>
      </c>
      <c r="Q88">
        <v>3.32</v>
      </c>
      <c r="R88">
        <v>3.4300000000000006</v>
      </c>
      <c r="S88">
        <v>4.2722193347193338</v>
      </c>
      <c r="T88">
        <v>0</v>
      </c>
      <c r="U88">
        <v>24.69</v>
      </c>
      <c r="V88">
        <v>6.13</v>
      </c>
      <c r="W88">
        <v>13.330000000000002</v>
      </c>
      <c r="X88">
        <v>29.143496520278376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2.6907501892505676</v>
      </c>
      <c r="AE88">
        <v>4.8568501135503404</v>
      </c>
      <c r="AF88">
        <v>2.613894523326572</v>
      </c>
      <c r="AG88">
        <v>12.495964000000001</v>
      </c>
      <c r="AH88">
        <v>13.787610982048575</v>
      </c>
      <c r="AI88">
        <v>0</v>
      </c>
      <c r="AJ88">
        <v>0</v>
      </c>
      <c r="AK88">
        <v>15.519847911741531</v>
      </c>
      <c r="AL88">
        <v>0</v>
      </c>
      <c r="AM88">
        <v>0</v>
      </c>
      <c r="AN88">
        <v>0</v>
      </c>
      <c r="AO88">
        <v>0</v>
      </c>
      <c r="AP88">
        <v>1.1351600000000004</v>
      </c>
      <c r="AQ88">
        <v>9.2845365079365063</v>
      </c>
      <c r="AR88">
        <v>2.9268097826086956</v>
      </c>
      <c r="AS88">
        <v>2.1015425215581329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453.99011481046728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</v>
      </c>
      <c r="L89">
        <v>204.62132188295163</v>
      </c>
      <c r="M89">
        <v>27.12</v>
      </c>
      <c r="N89">
        <v>35.01</v>
      </c>
      <c r="O89">
        <v>0</v>
      </c>
      <c r="P89">
        <v>30.71</v>
      </c>
      <c r="Q89">
        <v>3.32</v>
      </c>
      <c r="R89">
        <v>3.4300000000000006</v>
      </c>
      <c r="S89">
        <v>4.2722193347193338</v>
      </c>
      <c r="T89">
        <v>0</v>
      </c>
      <c r="U89">
        <v>24.69</v>
      </c>
      <c r="V89">
        <v>6.13</v>
      </c>
      <c r="W89">
        <v>13.32</v>
      </c>
      <c r="X89">
        <v>29.143068337369698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2.6907501892505676</v>
      </c>
      <c r="AE89">
        <v>4.8568501135503404</v>
      </c>
      <c r="AF89">
        <v>2.613894523326572</v>
      </c>
      <c r="AG89">
        <v>12.495964000000001</v>
      </c>
      <c r="AH89">
        <v>6.863125448785639</v>
      </c>
      <c r="AI89">
        <v>0</v>
      </c>
      <c r="AJ89">
        <v>0</v>
      </c>
      <c r="AK89">
        <v>15.519847911741531</v>
      </c>
      <c r="AL89">
        <v>0</v>
      </c>
      <c r="AM89">
        <v>0</v>
      </c>
      <c r="AN89">
        <v>0</v>
      </c>
      <c r="AO89">
        <v>0</v>
      </c>
      <c r="AP89">
        <v>1.1351600000000004</v>
      </c>
      <c r="AQ89">
        <v>9.1771476190476182</v>
      </c>
      <c r="AR89">
        <v>2.9268097826086956</v>
      </c>
      <c r="AS89">
        <v>2.1015425215581329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446.9477016649098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</v>
      </c>
      <c r="L90">
        <v>204.62132188295163</v>
      </c>
      <c r="M90">
        <v>27.12</v>
      </c>
      <c r="N90">
        <v>35.01</v>
      </c>
      <c r="O90">
        <v>0</v>
      </c>
      <c r="P90">
        <v>30.71</v>
      </c>
      <c r="Q90">
        <v>3.32</v>
      </c>
      <c r="R90">
        <v>3.4300000000000006</v>
      </c>
      <c r="S90">
        <v>4.2722193347193338</v>
      </c>
      <c r="T90">
        <v>0</v>
      </c>
      <c r="U90">
        <v>24.69</v>
      </c>
      <c r="V90">
        <v>6.13</v>
      </c>
      <c r="W90">
        <v>13.32</v>
      </c>
      <c r="X90">
        <v>29.143068337369698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2.6907501892505676</v>
      </c>
      <c r="AE90">
        <v>4.8568501135503404</v>
      </c>
      <c r="AF90">
        <v>2.613894523326572</v>
      </c>
      <c r="AG90">
        <v>12.495964000000001</v>
      </c>
      <c r="AH90">
        <v>6.863125448785639</v>
      </c>
      <c r="AI90">
        <v>0</v>
      </c>
      <c r="AJ90">
        <v>0</v>
      </c>
      <c r="AK90">
        <v>15.519847911741531</v>
      </c>
      <c r="AL90">
        <v>0</v>
      </c>
      <c r="AM90">
        <v>0</v>
      </c>
      <c r="AN90">
        <v>0</v>
      </c>
      <c r="AO90">
        <v>0</v>
      </c>
      <c r="AP90">
        <v>1.1351600000000004</v>
      </c>
      <c r="AQ90">
        <v>4.5502206349206338</v>
      </c>
      <c r="AR90">
        <v>3.9054809782608699</v>
      </c>
      <c r="AS90">
        <v>2.1015425215581329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443.29944587643496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4.8000957166786309</v>
      </c>
      <c r="L91">
        <v>204.62132188295163</v>
      </c>
      <c r="M91">
        <v>27.12</v>
      </c>
      <c r="N91">
        <v>35.01</v>
      </c>
      <c r="O91">
        <v>0</v>
      </c>
      <c r="P91">
        <v>30.71</v>
      </c>
      <c r="Q91">
        <v>3.32</v>
      </c>
      <c r="R91">
        <v>3.4300000000000006</v>
      </c>
      <c r="S91">
        <v>4.2722193347193338</v>
      </c>
      <c r="T91">
        <v>0</v>
      </c>
      <c r="U91">
        <v>24.69</v>
      </c>
      <c r="V91">
        <v>3.3622370173102527</v>
      </c>
      <c r="W91">
        <v>13.32</v>
      </c>
      <c r="X91">
        <v>29.143068337369698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2.6907501892505676</v>
      </c>
      <c r="AE91">
        <v>4.8568501135503404</v>
      </c>
      <c r="AF91">
        <v>2.613894523326572</v>
      </c>
      <c r="AG91">
        <v>12.495964000000001</v>
      </c>
      <c r="AH91">
        <v>6.863125448785639</v>
      </c>
      <c r="AI91">
        <v>0</v>
      </c>
      <c r="AJ91">
        <v>0</v>
      </c>
      <c r="AK91">
        <v>15.519847911741531</v>
      </c>
      <c r="AL91">
        <v>0</v>
      </c>
      <c r="AM91">
        <v>0</v>
      </c>
      <c r="AN91">
        <v>0</v>
      </c>
      <c r="AO91">
        <v>0</v>
      </c>
      <c r="AP91">
        <v>1.1351600000000004</v>
      </c>
      <c r="AQ91">
        <v>4.5502206349206338</v>
      </c>
      <c r="AR91">
        <v>3.9054809782608699</v>
      </c>
      <c r="AS91">
        <v>2.1015425215581329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440.53177861042383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</v>
      </c>
      <c r="L92">
        <v>204.62132188295163</v>
      </c>
      <c r="M92">
        <v>27.12</v>
      </c>
      <c r="N92">
        <v>35.01</v>
      </c>
      <c r="O92">
        <v>0</v>
      </c>
      <c r="P92">
        <v>30.71</v>
      </c>
      <c r="Q92">
        <v>3.32</v>
      </c>
      <c r="R92">
        <v>3.4300000000000006</v>
      </c>
      <c r="S92">
        <v>4.2722193347193338</v>
      </c>
      <c r="T92">
        <v>0</v>
      </c>
      <c r="U92">
        <v>24.69</v>
      </c>
      <c r="V92">
        <v>3.3622370173102527</v>
      </c>
      <c r="W92">
        <v>13.32</v>
      </c>
      <c r="X92">
        <v>29.143068337369698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2.6907501892505676</v>
      </c>
      <c r="AE92">
        <v>4.8568501135503404</v>
      </c>
      <c r="AF92">
        <v>2.613894523326572</v>
      </c>
      <c r="AG92">
        <v>12.495964000000001</v>
      </c>
      <c r="AH92">
        <v>0</v>
      </c>
      <c r="AI92">
        <v>0</v>
      </c>
      <c r="AJ92">
        <v>0</v>
      </c>
      <c r="AK92">
        <v>15.519847911741531</v>
      </c>
      <c r="AL92">
        <v>0</v>
      </c>
      <c r="AM92">
        <v>0</v>
      </c>
      <c r="AN92">
        <v>0</v>
      </c>
      <c r="AO92">
        <v>0</v>
      </c>
      <c r="AP92">
        <v>1.1351600000000004</v>
      </c>
      <c r="AQ92">
        <v>4.5502206349206338</v>
      </c>
      <c r="AR92">
        <v>3.9054809782608699</v>
      </c>
      <c r="AS92">
        <v>2.1015425215581329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433.66855744495956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</v>
      </c>
      <c r="L93">
        <v>204.62132188295163</v>
      </c>
      <c r="M93">
        <v>27.12</v>
      </c>
      <c r="N93">
        <v>35.01</v>
      </c>
      <c r="O93">
        <v>0</v>
      </c>
      <c r="P93">
        <v>30.71</v>
      </c>
      <c r="Q93">
        <v>3.32</v>
      </c>
      <c r="R93">
        <v>3.4300000000000006</v>
      </c>
      <c r="S93">
        <v>4.2722193347193338</v>
      </c>
      <c r="T93">
        <v>0</v>
      </c>
      <c r="U93">
        <v>24.69</v>
      </c>
      <c r="V93">
        <v>3.3622370173102527</v>
      </c>
      <c r="W93">
        <v>13.32</v>
      </c>
      <c r="X93">
        <v>29.143068337369698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2.6907501892505676</v>
      </c>
      <c r="AE93">
        <v>4.8568501135503404</v>
      </c>
      <c r="AF93">
        <v>2.613894523326572</v>
      </c>
      <c r="AG93">
        <v>12.495964000000001</v>
      </c>
      <c r="AH93">
        <v>0</v>
      </c>
      <c r="AI93">
        <v>0</v>
      </c>
      <c r="AJ93">
        <v>0</v>
      </c>
      <c r="AK93">
        <v>15.519847911741531</v>
      </c>
      <c r="AL93">
        <v>0</v>
      </c>
      <c r="AM93">
        <v>0</v>
      </c>
      <c r="AN93">
        <v>0</v>
      </c>
      <c r="AO93">
        <v>0</v>
      </c>
      <c r="AP93">
        <v>1.1351600000000004</v>
      </c>
      <c r="AQ93">
        <v>0</v>
      </c>
      <c r="AR93">
        <v>3.9054809782608699</v>
      </c>
      <c r="AS93">
        <v>2.1015425215581329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429.11833681003895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</v>
      </c>
      <c r="L94">
        <v>204.62132188295163</v>
      </c>
      <c r="M94">
        <v>27.12</v>
      </c>
      <c r="N94">
        <v>35.01</v>
      </c>
      <c r="O94">
        <v>0</v>
      </c>
      <c r="P94">
        <v>30.71</v>
      </c>
      <c r="Q94">
        <v>3.32</v>
      </c>
      <c r="R94">
        <v>3.4300000000000006</v>
      </c>
      <c r="S94">
        <v>4.2722193347193338</v>
      </c>
      <c r="T94">
        <v>0</v>
      </c>
      <c r="U94">
        <v>24.69</v>
      </c>
      <c r="V94">
        <v>3.3622370173102527</v>
      </c>
      <c r="W94">
        <v>13.330000000000002</v>
      </c>
      <c r="X94">
        <v>29.143068337369698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2.6907501892505676</v>
      </c>
      <c r="AE94">
        <v>4.8568501135503404</v>
      </c>
      <c r="AF94">
        <v>2.613894523326572</v>
      </c>
      <c r="AG94">
        <v>12.495964000000001</v>
      </c>
      <c r="AH94">
        <v>0</v>
      </c>
      <c r="AI94">
        <v>0</v>
      </c>
      <c r="AJ94">
        <v>0</v>
      </c>
      <c r="AK94">
        <v>15.519847911741531</v>
      </c>
      <c r="AL94">
        <v>0</v>
      </c>
      <c r="AM94">
        <v>0</v>
      </c>
      <c r="AN94">
        <v>0</v>
      </c>
      <c r="AO94">
        <v>0</v>
      </c>
      <c r="AP94">
        <v>1.1351600000000004</v>
      </c>
      <c r="AQ94">
        <v>0</v>
      </c>
      <c r="AR94">
        <v>3.9054809782608699</v>
      </c>
      <c r="AS94">
        <v>2.1015425215581329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429.12833681003895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</v>
      </c>
      <c r="L95">
        <v>204.62132188295163</v>
      </c>
      <c r="M95">
        <v>27.12</v>
      </c>
      <c r="N95">
        <v>35.01</v>
      </c>
      <c r="O95">
        <v>0</v>
      </c>
      <c r="P95">
        <v>30.71</v>
      </c>
      <c r="Q95">
        <v>3.32</v>
      </c>
      <c r="R95">
        <v>3.4300000000000006</v>
      </c>
      <c r="S95">
        <v>4.2722193347193338</v>
      </c>
      <c r="T95">
        <v>0</v>
      </c>
      <c r="U95">
        <v>24.69</v>
      </c>
      <c r="V95">
        <v>3.3622370173102527</v>
      </c>
      <c r="W95">
        <v>13.330000000000002</v>
      </c>
      <c r="X95">
        <v>29.143496520278376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2.613894523326572</v>
      </c>
      <c r="AG95">
        <v>12.495964000000001</v>
      </c>
      <c r="AH95">
        <v>0</v>
      </c>
      <c r="AI95">
        <v>0</v>
      </c>
      <c r="AJ95">
        <v>0</v>
      </c>
      <c r="AK95">
        <v>15.519847911741531</v>
      </c>
      <c r="AL95">
        <v>0</v>
      </c>
      <c r="AM95">
        <v>0</v>
      </c>
      <c r="AN95">
        <v>0</v>
      </c>
      <c r="AO95">
        <v>0</v>
      </c>
      <c r="AP95">
        <v>1.1351600000000004</v>
      </c>
      <c r="AQ95">
        <v>0</v>
      </c>
      <c r="AR95">
        <v>2.9268097826086956</v>
      </c>
      <c r="AS95">
        <v>2.1015425215581329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425.45934360804489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4.8000957166786309</v>
      </c>
      <c r="L96">
        <v>204.62132188295163</v>
      </c>
      <c r="M96">
        <v>27.12</v>
      </c>
      <c r="N96">
        <v>35.01</v>
      </c>
      <c r="O96">
        <v>0</v>
      </c>
      <c r="P96">
        <v>30.71</v>
      </c>
      <c r="Q96">
        <v>3.32</v>
      </c>
      <c r="R96">
        <v>3.4300000000000006</v>
      </c>
      <c r="S96">
        <v>4.2722193347193338</v>
      </c>
      <c r="T96">
        <v>0</v>
      </c>
      <c r="U96">
        <v>24.69</v>
      </c>
      <c r="V96">
        <v>3.3622370173102527</v>
      </c>
      <c r="W96">
        <v>13.330000000000002</v>
      </c>
      <c r="X96">
        <v>29.143496520278376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2.613894523326572</v>
      </c>
      <c r="AG96">
        <v>12.495964000000001</v>
      </c>
      <c r="AH96">
        <v>0</v>
      </c>
      <c r="AI96">
        <v>0</v>
      </c>
      <c r="AJ96">
        <v>0</v>
      </c>
      <c r="AK96">
        <v>15.519847911741531</v>
      </c>
      <c r="AL96">
        <v>0</v>
      </c>
      <c r="AM96">
        <v>0</v>
      </c>
      <c r="AN96">
        <v>0</v>
      </c>
      <c r="AO96">
        <v>0</v>
      </c>
      <c r="AP96">
        <v>1.1351600000000004</v>
      </c>
      <c r="AQ96">
        <v>0</v>
      </c>
      <c r="AR96">
        <v>2.9268097826086956</v>
      </c>
      <c r="AS96">
        <v>2.1015425215581329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425.45943932472352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4.8000957166786309</v>
      </c>
      <c r="L97">
        <v>204.62132188295163</v>
      </c>
      <c r="M97">
        <v>27.12</v>
      </c>
      <c r="N97">
        <v>35.01</v>
      </c>
      <c r="O97">
        <v>0</v>
      </c>
      <c r="P97">
        <v>30.71</v>
      </c>
      <c r="Q97">
        <v>3.32</v>
      </c>
      <c r="R97">
        <v>3.4300000000000006</v>
      </c>
      <c r="S97">
        <v>4.2722193347193338</v>
      </c>
      <c r="T97">
        <v>0</v>
      </c>
      <c r="U97">
        <v>24.69</v>
      </c>
      <c r="V97">
        <v>3.3622370173102527</v>
      </c>
      <c r="W97">
        <v>13.330000000000002</v>
      </c>
      <c r="X97">
        <v>29.143496520278376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2.613894523326572</v>
      </c>
      <c r="AG97">
        <v>12.495964000000001</v>
      </c>
      <c r="AH97">
        <v>0</v>
      </c>
      <c r="AI97">
        <v>0</v>
      </c>
      <c r="AJ97">
        <v>0</v>
      </c>
      <c r="AK97">
        <v>15.519847911741531</v>
      </c>
      <c r="AL97">
        <v>0</v>
      </c>
      <c r="AM97">
        <v>0</v>
      </c>
      <c r="AN97">
        <v>0</v>
      </c>
      <c r="AO97">
        <v>0</v>
      </c>
      <c r="AP97">
        <v>1.5125240000000002</v>
      </c>
      <c r="AQ97">
        <v>0</v>
      </c>
      <c r="AR97">
        <v>2.9268097826086956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425.08208878413473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4.8000957166786309</v>
      </c>
      <c r="L98">
        <v>204.62132188295163</v>
      </c>
      <c r="M98">
        <v>27.12</v>
      </c>
      <c r="N98">
        <v>35.01</v>
      </c>
      <c r="O98">
        <v>0</v>
      </c>
      <c r="P98">
        <v>30.71</v>
      </c>
      <c r="Q98">
        <v>3.32</v>
      </c>
      <c r="R98">
        <v>3.4300000000000006</v>
      </c>
      <c r="S98">
        <v>4.2722193347193338</v>
      </c>
      <c r="T98">
        <v>0</v>
      </c>
      <c r="U98">
        <v>24.69</v>
      </c>
      <c r="V98">
        <v>3.3622370173102527</v>
      </c>
      <c r="W98">
        <v>13.330000000000002</v>
      </c>
      <c r="X98">
        <v>29.143496520278376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2.613894523326572</v>
      </c>
      <c r="AG98">
        <v>12.495964000000001</v>
      </c>
      <c r="AH98">
        <v>0</v>
      </c>
      <c r="AI98">
        <v>0</v>
      </c>
      <c r="AJ98">
        <v>0</v>
      </c>
      <c r="AK98">
        <v>15.519847911741531</v>
      </c>
      <c r="AL98">
        <v>0</v>
      </c>
      <c r="AM98">
        <v>0</v>
      </c>
      <c r="AN98">
        <v>0</v>
      </c>
      <c r="AO98">
        <v>0</v>
      </c>
      <c r="AP98">
        <v>1.5125240000000002</v>
      </c>
      <c r="AQ98">
        <v>0</v>
      </c>
      <c r="AR98">
        <v>2.9268097826086956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425.08208878413473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0.1729102408995136</v>
      </c>
      <c r="L99">
        <f t="shared" si="2"/>
        <v>5.3392994847082278</v>
      </c>
      <c r="M99">
        <f t="shared" si="2"/>
        <v>0.65087999999999835</v>
      </c>
      <c r="N99">
        <f t="shared" si="2"/>
        <v>0.84024000000000199</v>
      </c>
      <c r="O99">
        <f t="shared" si="2"/>
        <v>0</v>
      </c>
      <c r="P99">
        <f t="shared" si="2"/>
        <v>0.83164798330967671</v>
      </c>
      <c r="Q99">
        <f t="shared" si="2"/>
        <v>8.7446512395658288E-2</v>
      </c>
      <c r="R99">
        <f t="shared" si="2"/>
        <v>9.6588614298302539E-2</v>
      </c>
      <c r="S99">
        <f t="shared" si="2"/>
        <v>0.12042739244218993</v>
      </c>
      <c r="T99">
        <f t="shared" si="2"/>
        <v>0</v>
      </c>
      <c r="U99">
        <f t="shared" si="2"/>
        <v>0.58918475503362455</v>
      </c>
      <c r="V99">
        <f t="shared" si="2"/>
        <v>0.10902326311562947</v>
      </c>
      <c r="W99">
        <f t="shared" si="2"/>
        <v>0.30232848611882829</v>
      </c>
      <c r="X99">
        <f t="shared" si="2"/>
        <v>0.6897570378620651</v>
      </c>
      <c r="Y99">
        <f t="shared" si="2"/>
        <v>0</v>
      </c>
      <c r="Z99">
        <f t="shared" si="2"/>
        <v>1.6260596590909091E-2</v>
      </c>
      <c r="AA99">
        <f t="shared" si="2"/>
        <v>3.9583922995780597E-2</v>
      </c>
      <c r="AB99">
        <f t="shared" si="2"/>
        <v>3.8302711927981993E-2</v>
      </c>
      <c r="AC99">
        <f t="shared" si="2"/>
        <v>3.2832422648028887E-2</v>
      </c>
      <c r="AD99">
        <f t="shared" si="2"/>
        <v>5.5866815859197561E-2</v>
      </c>
      <c r="AE99">
        <f t="shared" si="2"/>
        <v>0.15056235352006059</v>
      </c>
      <c r="AF99">
        <f t="shared" si="2"/>
        <v>6.7243356997971515E-2</v>
      </c>
      <c r="AG99">
        <f t="shared" si="2"/>
        <v>0.29990313599999957</v>
      </c>
      <c r="AH99">
        <f t="shared" si="2"/>
        <v>0.26667936414994736</v>
      </c>
      <c r="AI99">
        <f t="shared" si="2"/>
        <v>2.3717520424194814E-2</v>
      </c>
      <c r="AJ99">
        <f t="shared" si="2"/>
        <v>0</v>
      </c>
      <c r="AK99">
        <f t="shared" si="2"/>
        <v>0.37247634988179745</v>
      </c>
      <c r="AL99">
        <f t="shared" si="2"/>
        <v>0</v>
      </c>
      <c r="AM99">
        <f t="shared" si="2"/>
        <v>9.3229294823705903E-3</v>
      </c>
      <c r="AN99">
        <f t="shared" si="2"/>
        <v>0</v>
      </c>
      <c r="AO99">
        <f t="shared" si="2"/>
        <v>0</v>
      </c>
      <c r="AP99">
        <f t="shared" si="2"/>
        <v>3.4933782000000017E-2</v>
      </c>
      <c r="AQ99">
        <f t="shared" si="2"/>
        <v>0.12961301944444437</v>
      </c>
      <c r="AR99">
        <f t="shared" si="2"/>
        <v>5.7642659646739099E-2</v>
      </c>
      <c r="AS99">
        <f t="shared" si="2"/>
        <v>5.2382097829319192E-2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11.477056809582463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15.61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18.010000000000002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18.600000000000001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18.600000000000001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0.44788250000000046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0.44788250000000046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45614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366.99</v>
      </c>
      <c r="L3" s="202">
        <v>9.07</v>
      </c>
      <c r="M3" s="202">
        <v>61.26</v>
      </c>
      <c r="N3" s="202">
        <v>50.11</v>
      </c>
      <c r="O3" s="202">
        <v>70.77</v>
      </c>
      <c r="P3" s="202">
        <v>26.38</v>
      </c>
      <c r="Q3" s="202">
        <v>8.67</v>
      </c>
      <c r="R3" s="202">
        <v>9.31</v>
      </c>
      <c r="S3" s="202">
        <v>11.13</v>
      </c>
      <c r="T3" s="202">
        <v>0</v>
      </c>
      <c r="U3" s="202">
        <v>58.65</v>
      </c>
      <c r="V3" s="202">
        <v>8.7799999999999994</v>
      </c>
      <c r="W3" s="202">
        <v>18.690000000000001</v>
      </c>
      <c r="X3" s="202">
        <v>41.71</v>
      </c>
      <c r="Y3" s="202">
        <v>0</v>
      </c>
      <c r="Z3">
        <v>0</v>
      </c>
      <c r="AA3" s="202">
        <v>0</v>
      </c>
      <c r="AB3" s="202">
        <v>12.46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-1.56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117.16</v>
      </c>
      <c r="AQ3" s="202">
        <v>38.11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337.21</v>
      </c>
      <c r="L4" s="202">
        <v>9.07</v>
      </c>
      <c r="M4" s="202">
        <v>61.26</v>
      </c>
      <c r="N4" s="202">
        <v>50.11</v>
      </c>
      <c r="O4" s="202">
        <v>70.77</v>
      </c>
      <c r="P4" s="202">
        <v>26.52</v>
      </c>
      <c r="Q4" s="202">
        <v>8.67</v>
      </c>
      <c r="R4" s="202">
        <v>8.9499999999999993</v>
      </c>
      <c r="S4" s="202">
        <v>11.13</v>
      </c>
      <c r="T4" s="202">
        <v>0</v>
      </c>
      <c r="U4" s="202">
        <v>58.67</v>
      </c>
      <c r="V4" s="202">
        <v>8.7799999999999994</v>
      </c>
      <c r="W4" s="202">
        <v>18.690000000000001</v>
      </c>
      <c r="X4" s="202">
        <v>41.71</v>
      </c>
      <c r="Y4" s="202">
        <v>0</v>
      </c>
      <c r="Z4">
        <v>0</v>
      </c>
      <c r="AA4" s="202">
        <v>0</v>
      </c>
      <c r="AB4" s="202">
        <v>12.46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-1.56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117.16</v>
      </c>
      <c r="AQ4" s="202">
        <v>38.11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336.24</v>
      </c>
      <c r="L5" s="202">
        <v>9.07</v>
      </c>
      <c r="M5" s="202">
        <v>61.26</v>
      </c>
      <c r="N5" s="202">
        <v>50.11</v>
      </c>
      <c r="O5" s="202">
        <v>70.77</v>
      </c>
      <c r="P5" s="202">
        <v>26.52</v>
      </c>
      <c r="Q5" s="202">
        <v>8.67</v>
      </c>
      <c r="R5" s="202">
        <v>8.9499999999999993</v>
      </c>
      <c r="S5" s="202">
        <v>11.13</v>
      </c>
      <c r="T5" s="202">
        <v>0</v>
      </c>
      <c r="U5" s="202">
        <v>58.67</v>
      </c>
      <c r="V5" s="202">
        <v>8.7799999999999994</v>
      </c>
      <c r="W5" s="202">
        <v>18.690000000000001</v>
      </c>
      <c r="X5" s="202">
        <v>41.71</v>
      </c>
      <c r="Y5" s="202">
        <v>0</v>
      </c>
      <c r="Z5">
        <v>0</v>
      </c>
      <c r="AA5" s="202">
        <v>0</v>
      </c>
      <c r="AB5" s="202">
        <v>12.46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-1.56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117.16</v>
      </c>
      <c r="AQ5" s="202">
        <v>38.11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323.76</v>
      </c>
      <c r="L6" s="202">
        <v>9.07</v>
      </c>
      <c r="M6" s="202">
        <v>61.26</v>
      </c>
      <c r="N6" s="202">
        <v>50.11</v>
      </c>
      <c r="O6" s="202">
        <v>70.77</v>
      </c>
      <c r="P6" s="202">
        <v>26.52</v>
      </c>
      <c r="Q6" s="202">
        <v>8.67</v>
      </c>
      <c r="R6" s="202">
        <v>8.9499999999999993</v>
      </c>
      <c r="S6" s="202">
        <v>11.13</v>
      </c>
      <c r="T6" s="202">
        <v>0</v>
      </c>
      <c r="U6" s="202">
        <v>58.67</v>
      </c>
      <c r="V6" s="202">
        <v>8.7799999999999994</v>
      </c>
      <c r="W6" s="202">
        <v>18.690000000000001</v>
      </c>
      <c r="X6" s="202">
        <v>41.71</v>
      </c>
      <c r="Y6" s="202">
        <v>0</v>
      </c>
      <c r="Z6">
        <v>0</v>
      </c>
      <c r="AA6" s="202">
        <v>0</v>
      </c>
      <c r="AB6" s="202">
        <v>12.46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-1.56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117.16</v>
      </c>
      <c r="AQ6" s="202">
        <v>38.11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305.5</v>
      </c>
      <c r="L7" s="202">
        <v>9.07</v>
      </c>
      <c r="M7" s="202">
        <v>61.26</v>
      </c>
      <c r="N7" s="202">
        <v>50.11</v>
      </c>
      <c r="O7" s="202">
        <v>70.77</v>
      </c>
      <c r="P7" s="202">
        <v>26.52</v>
      </c>
      <c r="Q7" s="202">
        <v>8.67</v>
      </c>
      <c r="R7" s="202">
        <v>8.9499999999999993</v>
      </c>
      <c r="S7" s="202">
        <v>11.13</v>
      </c>
      <c r="T7" s="202">
        <v>0</v>
      </c>
      <c r="U7" s="202">
        <v>58.67</v>
      </c>
      <c r="V7" s="202">
        <v>8.7799999999999994</v>
      </c>
      <c r="W7" s="202">
        <v>18.690000000000001</v>
      </c>
      <c r="X7" s="202">
        <v>41.71</v>
      </c>
      <c r="Y7" s="202">
        <v>0</v>
      </c>
      <c r="Z7">
        <v>0</v>
      </c>
      <c r="AA7" s="202">
        <v>0</v>
      </c>
      <c r="AB7" s="202">
        <v>12.46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-1.56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117.16</v>
      </c>
      <c r="AQ7" s="202">
        <v>38.11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293.97000000000003</v>
      </c>
      <c r="L8" s="202">
        <v>9.07</v>
      </c>
      <c r="M8" s="202">
        <v>61.26</v>
      </c>
      <c r="N8" s="202">
        <v>50.11</v>
      </c>
      <c r="O8" s="202">
        <v>70.77</v>
      </c>
      <c r="P8" s="202">
        <v>26.52</v>
      </c>
      <c r="Q8" s="202">
        <v>8.67</v>
      </c>
      <c r="R8" s="202">
        <v>8.9499999999999993</v>
      </c>
      <c r="S8" s="202">
        <v>11.13</v>
      </c>
      <c r="T8" s="202">
        <v>0</v>
      </c>
      <c r="U8" s="202">
        <v>58.67</v>
      </c>
      <c r="V8" s="202">
        <v>8.7799999999999994</v>
      </c>
      <c r="W8" s="202">
        <v>18.690000000000001</v>
      </c>
      <c r="X8" s="202">
        <v>41.71</v>
      </c>
      <c r="Y8" s="202">
        <v>0</v>
      </c>
      <c r="Z8">
        <v>0</v>
      </c>
      <c r="AA8" s="202">
        <v>0</v>
      </c>
      <c r="AB8" s="202">
        <v>12.46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-1.56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117.16</v>
      </c>
      <c r="AQ8" s="202">
        <v>38.11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301.66000000000003</v>
      </c>
      <c r="L9" s="202">
        <v>9.07</v>
      </c>
      <c r="M9" s="202">
        <v>61.26</v>
      </c>
      <c r="N9" s="202">
        <v>50.11</v>
      </c>
      <c r="O9" s="202">
        <v>70.77</v>
      </c>
      <c r="P9" s="202">
        <v>26.52</v>
      </c>
      <c r="Q9" s="202">
        <v>8.67</v>
      </c>
      <c r="R9" s="202">
        <v>8.9499999999999993</v>
      </c>
      <c r="S9" s="202">
        <v>11.13</v>
      </c>
      <c r="T9" s="202">
        <v>0</v>
      </c>
      <c r="U9" s="202">
        <v>58.67</v>
      </c>
      <c r="V9" s="202">
        <v>8.7799999999999994</v>
      </c>
      <c r="W9" s="202">
        <v>18.690000000000001</v>
      </c>
      <c r="X9" s="202">
        <v>41.71</v>
      </c>
      <c r="Y9" s="202">
        <v>0</v>
      </c>
      <c r="Z9">
        <v>0</v>
      </c>
      <c r="AA9" s="202">
        <v>0</v>
      </c>
      <c r="AB9" s="202">
        <v>12.46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-1.56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117.16</v>
      </c>
      <c r="AQ9" s="202">
        <v>38.11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301.66000000000003</v>
      </c>
      <c r="L10" s="202">
        <v>9.07</v>
      </c>
      <c r="M10" s="202">
        <v>61.26</v>
      </c>
      <c r="N10" s="202">
        <v>50.11</v>
      </c>
      <c r="O10" s="202">
        <v>70.77</v>
      </c>
      <c r="P10" s="202">
        <v>26.52</v>
      </c>
      <c r="Q10" s="202">
        <v>8.67</v>
      </c>
      <c r="R10" s="202">
        <v>8.9499999999999993</v>
      </c>
      <c r="S10" s="202">
        <v>11.13</v>
      </c>
      <c r="T10" s="202">
        <v>0</v>
      </c>
      <c r="U10" s="202">
        <v>58.67</v>
      </c>
      <c r="V10" s="202">
        <v>8.7799999999999994</v>
      </c>
      <c r="W10" s="202">
        <v>18.690000000000001</v>
      </c>
      <c r="X10" s="202">
        <v>41.71</v>
      </c>
      <c r="Y10" s="202">
        <v>0</v>
      </c>
      <c r="Z10">
        <v>0</v>
      </c>
      <c r="AA10" s="202">
        <v>0</v>
      </c>
      <c r="AB10" s="202">
        <v>12.46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-1.56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117.16</v>
      </c>
      <c r="AQ10" s="202">
        <v>38.11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307.42</v>
      </c>
      <c r="L11" s="202">
        <v>5</v>
      </c>
      <c r="M11" s="202">
        <v>61.26</v>
      </c>
      <c r="N11" s="202">
        <v>50.11</v>
      </c>
      <c r="O11" s="202">
        <v>70.77</v>
      </c>
      <c r="P11" s="202">
        <v>26.52</v>
      </c>
      <c r="Q11" s="202">
        <v>5.03</v>
      </c>
      <c r="R11" s="202">
        <v>5</v>
      </c>
      <c r="S11" s="202">
        <v>6.22</v>
      </c>
      <c r="T11" s="202">
        <v>0</v>
      </c>
      <c r="U11" s="202">
        <v>58.67</v>
      </c>
      <c r="V11" s="202">
        <v>8.7799999999999994</v>
      </c>
      <c r="W11" s="202">
        <v>18.690000000000001</v>
      </c>
      <c r="X11" s="202">
        <v>41.71</v>
      </c>
      <c r="Y11" s="202">
        <v>0</v>
      </c>
      <c r="Z11">
        <v>0</v>
      </c>
      <c r="AA11" s="202">
        <v>0</v>
      </c>
      <c r="AB11" s="202">
        <v>12.46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-1.56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117.16</v>
      </c>
      <c r="AQ11" s="202">
        <v>38.11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307.42</v>
      </c>
      <c r="L12" s="202">
        <v>5</v>
      </c>
      <c r="M12" s="202">
        <v>61.26</v>
      </c>
      <c r="N12" s="202">
        <v>50.11</v>
      </c>
      <c r="O12" s="202">
        <v>70.77</v>
      </c>
      <c r="P12" s="202">
        <v>26.51</v>
      </c>
      <c r="Q12" s="202">
        <v>5.03</v>
      </c>
      <c r="R12" s="202">
        <v>5</v>
      </c>
      <c r="S12" s="202">
        <v>6.22</v>
      </c>
      <c r="T12" s="202">
        <v>0</v>
      </c>
      <c r="U12" s="202">
        <v>58.67</v>
      </c>
      <c r="V12" s="202">
        <v>8.7799999999999994</v>
      </c>
      <c r="W12" s="202">
        <v>18.690000000000001</v>
      </c>
      <c r="X12" s="202">
        <v>41.71</v>
      </c>
      <c r="Y12" s="202">
        <v>0</v>
      </c>
      <c r="Z12">
        <v>0</v>
      </c>
      <c r="AA12" s="202">
        <v>0</v>
      </c>
      <c r="AB12" s="202">
        <v>12.46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-1.56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117.16</v>
      </c>
      <c r="AQ12" s="202">
        <v>38.11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307.43</v>
      </c>
      <c r="L13" s="202">
        <v>5</v>
      </c>
      <c r="M13" s="202">
        <v>61.26</v>
      </c>
      <c r="N13" s="202">
        <v>50.11</v>
      </c>
      <c r="O13" s="202">
        <v>70.77</v>
      </c>
      <c r="P13" s="202">
        <v>26.51</v>
      </c>
      <c r="Q13" s="202">
        <v>5.03</v>
      </c>
      <c r="R13" s="202">
        <v>5</v>
      </c>
      <c r="S13" s="202">
        <v>6.22</v>
      </c>
      <c r="T13" s="202">
        <v>0</v>
      </c>
      <c r="U13" s="202">
        <v>58.67</v>
      </c>
      <c r="V13" s="202">
        <v>8.7799999999999994</v>
      </c>
      <c r="W13" s="202">
        <v>18.690000000000001</v>
      </c>
      <c r="X13" s="202">
        <v>41.71</v>
      </c>
      <c r="Y13" s="202">
        <v>0</v>
      </c>
      <c r="Z13">
        <v>0</v>
      </c>
      <c r="AA13" s="202">
        <v>0</v>
      </c>
      <c r="AB13" s="202">
        <v>12.46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-1.56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60</v>
      </c>
      <c r="AQ13" s="202">
        <v>25.19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307.43</v>
      </c>
      <c r="L14" s="202">
        <v>5</v>
      </c>
      <c r="M14" s="202">
        <v>61.26</v>
      </c>
      <c r="N14" s="202">
        <v>50.11</v>
      </c>
      <c r="O14" s="202">
        <v>70.77</v>
      </c>
      <c r="P14" s="202">
        <v>26.51</v>
      </c>
      <c r="Q14" s="202">
        <v>5.03</v>
      </c>
      <c r="R14" s="202">
        <v>5</v>
      </c>
      <c r="S14" s="202">
        <v>6.22</v>
      </c>
      <c r="T14" s="202">
        <v>0</v>
      </c>
      <c r="U14" s="202">
        <v>58.67</v>
      </c>
      <c r="V14" s="202">
        <v>8.7799999999999994</v>
      </c>
      <c r="W14" s="202">
        <v>18.690000000000001</v>
      </c>
      <c r="X14" s="202">
        <v>41.71</v>
      </c>
      <c r="Y14" s="202">
        <v>0</v>
      </c>
      <c r="Z14">
        <v>0</v>
      </c>
      <c r="AA14" s="202">
        <v>0</v>
      </c>
      <c r="AB14" s="202">
        <v>12.46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-1.56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57.64</v>
      </c>
      <c r="AQ14" s="202">
        <v>25.19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307.43</v>
      </c>
      <c r="L15" s="202">
        <v>5</v>
      </c>
      <c r="M15" s="202">
        <v>61.26</v>
      </c>
      <c r="N15" s="202">
        <v>50.11</v>
      </c>
      <c r="O15" s="202">
        <v>70.77</v>
      </c>
      <c r="P15" s="202">
        <v>26.52</v>
      </c>
      <c r="Q15" s="202">
        <v>5.03</v>
      </c>
      <c r="R15" s="202">
        <v>5</v>
      </c>
      <c r="S15" s="202">
        <v>6.22</v>
      </c>
      <c r="T15" s="202">
        <v>0</v>
      </c>
      <c r="U15" s="202">
        <v>58.67</v>
      </c>
      <c r="V15" s="202">
        <v>8.7799999999999994</v>
      </c>
      <c r="W15" s="202">
        <v>18.7</v>
      </c>
      <c r="X15" s="202">
        <v>41.71</v>
      </c>
      <c r="Y15" s="202">
        <v>0</v>
      </c>
      <c r="Z15">
        <v>0</v>
      </c>
      <c r="AA15" s="202">
        <v>0</v>
      </c>
      <c r="AB15" s="202">
        <v>12.46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-1.56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57.64</v>
      </c>
      <c r="AQ15" s="202">
        <v>25.19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307.43</v>
      </c>
      <c r="L16" s="202">
        <v>5</v>
      </c>
      <c r="M16" s="202">
        <v>61.26</v>
      </c>
      <c r="N16" s="202">
        <v>50.11</v>
      </c>
      <c r="O16" s="202">
        <v>70.77</v>
      </c>
      <c r="P16" s="202">
        <v>26.51</v>
      </c>
      <c r="Q16" s="202">
        <v>5.03</v>
      </c>
      <c r="R16" s="202">
        <v>5</v>
      </c>
      <c r="S16" s="202">
        <v>6.22</v>
      </c>
      <c r="T16" s="202">
        <v>0</v>
      </c>
      <c r="U16" s="202">
        <v>58.67</v>
      </c>
      <c r="V16" s="202">
        <v>8.7799999999999994</v>
      </c>
      <c r="W16" s="202">
        <v>18.7</v>
      </c>
      <c r="X16" s="202">
        <v>41.71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-1.56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86.46</v>
      </c>
      <c r="AQ16" s="202">
        <v>25.19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307.43</v>
      </c>
      <c r="L17" s="202">
        <v>5</v>
      </c>
      <c r="M17" s="202">
        <v>61.26</v>
      </c>
      <c r="N17" s="202">
        <v>50.11</v>
      </c>
      <c r="O17" s="202">
        <v>70.77</v>
      </c>
      <c r="P17" s="202">
        <v>26.51</v>
      </c>
      <c r="Q17" s="202">
        <v>5.03</v>
      </c>
      <c r="R17" s="202">
        <v>5</v>
      </c>
      <c r="S17" s="202">
        <v>6.22</v>
      </c>
      <c r="T17" s="202">
        <v>0</v>
      </c>
      <c r="U17" s="202">
        <v>58.67</v>
      </c>
      <c r="V17" s="202">
        <v>8.7799999999999994</v>
      </c>
      <c r="W17" s="202">
        <v>18.7</v>
      </c>
      <c r="X17" s="202">
        <v>41.71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-1.56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86.46</v>
      </c>
      <c r="AQ17" s="202">
        <v>25.19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307.43</v>
      </c>
      <c r="L18" s="202">
        <v>5</v>
      </c>
      <c r="M18" s="202">
        <v>61.26</v>
      </c>
      <c r="N18" s="202">
        <v>50.11</v>
      </c>
      <c r="O18" s="202">
        <v>70.77</v>
      </c>
      <c r="P18" s="202">
        <v>26.51</v>
      </c>
      <c r="Q18" s="202">
        <v>5.03</v>
      </c>
      <c r="R18" s="202">
        <v>5</v>
      </c>
      <c r="S18" s="202">
        <v>6.22</v>
      </c>
      <c r="T18" s="202">
        <v>0</v>
      </c>
      <c r="U18" s="202">
        <v>58.67</v>
      </c>
      <c r="V18" s="202">
        <v>8.7799999999999994</v>
      </c>
      <c r="W18" s="202">
        <v>18.7</v>
      </c>
      <c r="X18" s="202">
        <v>41.71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-1.56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105.68</v>
      </c>
      <c r="AQ18" s="202">
        <v>25.19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307.43</v>
      </c>
      <c r="L19" s="202">
        <v>5</v>
      </c>
      <c r="M19" s="202">
        <v>61.26</v>
      </c>
      <c r="N19" s="202">
        <v>50.11</v>
      </c>
      <c r="O19" s="202">
        <v>70.77</v>
      </c>
      <c r="P19" s="202">
        <v>26.51</v>
      </c>
      <c r="Q19" s="202">
        <v>5.03</v>
      </c>
      <c r="R19" s="202">
        <v>5</v>
      </c>
      <c r="S19" s="202">
        <v>6.22</v>
      </c>
      <c r="T19" s="202">
        <v>0</v>
      </c>
      <c r="U19" s="202">
        <v>58.67</v>
      </c>
      <c r="V19" s="202">
        <v>8.7799999999999994</v>
      </c>
      <c r="W19" s="202">
        <v>18.7</v>
      </c>
      <c r="X19" s="202">
        <v>41.71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-1.56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117.82</v>
      </c>
      <c r="AQ19" s="202">
        <v>25.19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307.43</v>
      </c>
      <c r="L20" s="202">
        <v>5</v>
      </c>
      <c r="M20" s="202">
        <v>61.26</v>
      </c>
      <c r="N20" s="202">
        <v>50.11</v>
      </c>
      <c r="O20" s="202">
        <v>70.77</v>
      </c>
      <c r="P20" s="202">
        <v>26.51</v>
      </c>
      <c r="Q20" s="202">
        <v>5.03</v>
      </c>
      <c r="R20" s="202">
        <v>5</v>
      </c>
      <c r="S20" s="202">
        <v>6.22</v>
      </c>
      <c r="T20" s="202">
        <v>0</v>
      </c>
      <c r="U20" s="202">
        <v>58.67</v>
      </c>
      <c r="V20" s="202">
        <v>8.7799999999999994</v>
      </c>
      <c r="W20" s="202">
        <v>18.7</v>
      </c>
      <c r="X20" s="202">
        <v>41.71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-1.56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117.82</v>
      </c>
      <c r="AQ20" s="202">
        <v>38.11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307.43</v>
      </c>
      <c r="L21" s="202">
        <v>5</v>
      </c>
      <c r="M21" s="202">
        <v>61.26</v>
      </c>
      <c r="N21" s="202">
        <v>50.11</v>
      </c>
      <c r="O21" s="202">
        <v>70.77</v>
      </c>
      <c r="P21" s="202">
        <v>26.52</v>
      </c>
      <c r="Q21" s="202">
        <v>5.03</v>
      </c>
      <c r="R21" s="202">
        <v>5</v>
      </c>
      <c r="S21" s="202">
        <v>6.22</v>
      </c>
      <c r="T21" s="202">
        <v>0</v>
      </c>
      <c r="U21" s="202">
        <v>58.67</v>
      </c>
      <c r="V21" s="202">
        <v>8.7799999999999994</v>
      </c>
      <c r="W21" s="202">
        <v>18.690000000000001</v>
      </c>
      <c r="X21" s="202">
        <v>41.71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-1.56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117.82</v>
      </c>
      <c r="AQ21" s="202">
        <v>38.11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291.08999999999997</v>
      </c>
      <c r="L22" s="202">
        <v>9.07</v>
      </c>
      <c r="M22" s="202">
        <v>61.26</v>
      </c>
      <c r="N22" s="202">
        <v>50.11</v>
      </c>
      <c r="O22" s="202">
        <v>70.77</v>
      </c>
      <c r="P22" s="202">
        <v>26.52</v>
      </c>
      <c r="Q22" s="202">
        <v>8.67</v>
      </c>
      <c r="R22" s="202">
        <v>8.9499999999999993</v>
      </c>
      <c r="S22" s="202">
        <v>11.13</v>
      </c>
      <c r="T22" s="202">
        <v>0</v>
      </c>
      <c r="U22" s="202">
        <v>58.67</v>
      </c>
      <c r="V22" s="202">
        <v>8.7799999999999994</v>
      </c>
      <c r="W22" s="202">
        <v>18.690000000000001</v>
      </c>
      <c r="X22" s="202">
        <v>41.71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-1.56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117.82</v>
      </c>
      <c r="AQ22" s="202">
        <v>38.11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298.77999999999997</v>
      </c>
      <c r="L23" s="202">
        <v>9.07</v>
      </c>
      <c r="M23" s="202">
        <v>61.26</v>
      </c>
      <c r="N23" s="202">
        <v>50.11</v>
      </c>
      <c r="O23" s="202">
        <v>70.77</v>
      </c>
      <c r="P23" s="202">
        <v>26.52</v>
      </c>
      <c r="Q23" s="202">
        <v>8.67</v>
      </c>
      <c r="R23" s="202">
        <v>8.9499999999999993</v>
      </c>
      <c r="S23" s="202">
        <v>11.13</v>
      </c>
      <c r="T23" s="202">
        <v>0</v>
      </c>
      <c r="U23" s="202">
        <v>58.67</v>
      </c>
      <c r="V23" s="202">
        <v>8.7799999999999994</v>
      </c>
      <c r="W23" s="202">
        <v>18.7</v>
      </c>
      <c r="X23" s="202">
        <v>41.72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-1.56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117.82</v>
      </c>
      <c r="AQ23" s="202">
        <v>38.11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319.92</v>
      </c>
      <c r="L24" s="202">
        <v>9.07</v>
      </c>
      <c r="M24" s="202">
        <v>61.26</v>
      </c>
      <c r="N24" s="202">
        <v>50.11</v>
      </c>
      <c r="O24" s="202">
        <v>70.77</v>
      </c>
      <c r="P24" s="202">
        <v>26.52</v>
      </c>
      <c r="Q24" s="202">
        <v>8.67</v>
      </c>
      <c r="R24" s="202">
        <v>8.9499999999999993</v>
      </c>
      <c r="S24" s="202">
        <v>11.13</v>
      </c>
      <c r="T24" s="202">
        <v>0</v>
      </c>
      <c r="U24" s="202">
        <v>58.67</v>
      </c>
      <c r="V24" s="202">
        <v>8.7799999999999994</v>
      </c>
      <c r="W24" s="202">
        <v>18.7</v>
      </c>
      <c r="X24" s="202">
        <v>41.72</v>
      </c>
      <c r="Y24" s="202">
        <v>0</v>
      </c>
      <c r="Z24">
        <v>0</v>
      </c>
      <c r="AA24" s="202">
        <v>0</v>
      </c>
      <c r="AB24" s="202">
        <v>5.12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-1.56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117.82</v>
      </c>
      <c r="AQ24" s="202">
        <v>38.11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331.45</v>
      </c>
      <c r="L25" s="202">
        <v>9.07</v>
      </c>
      <c r="M25" s="202">
        <v>61.26</v>
      </c>
      <c r="N25" s="202">
        <v>50.11</v>
      </c>
      <c r="O25" s="202">
        <v>70.77</v>
      </c>
      <c r="P25" s="202">
        <v>26.52</v>
      </c>
      <c r="Q25" s="202">
        <v>8.67</v>
      </c>
      <c r="R25" s="202">
        <v>8.9499999999999993</v>
      </c>
      <c r="S25" s="202">
        <v>11.13</v>
      </c>
      <c r="T25" s="202">
        <v>0</v>
      </c>
      <c r="U25" s="202">
        <v>58.67</v>
      </c>
      <c r="V25" s="202">
        <v>8.7799999999999994</v>
      </c>
      <c r="W25" s="202">
        <v>18.7</v>
      </c>
      <c r="X25" s="202">
        <v>41.72</v>
      </c>
      <c r="Y25" s="202">
        <v>0</v>
      </c>
      <c r="Z25">
        <v>0</v>
      </c>
      <c r="AA25" s="202">
        <v>0</v>
      </c>
      <c r="AB25" s="202">
        <v>4.26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-1.56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117.82</v>
      </c>
      <c r="AQ25" s="202">
        <v>38.11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326.64</v>
      </c>
      <c r="L26" s="202">
        <v>9.07</v>
      </c>
      <c r="M26" s="202">
        <v>61.26</v>
      </c>
      <c r="N26" s="202">
        <v>50.11</v>
      </c>
      <c r="O26" s="202">
        <v>70.77</v>
      </c>
      <c r="P26" s="202">
        <v>26.52</v>
      </c>
      <c r="Q26" s="202">
        <v>8.67</v>
      </c>
      <c r="R26" s="202">
        <v>8.9499999999999993</v>
      </c>
      <c r="S26" s="202">
        <v>11.13</v>
      </c>
      <c r="T26" s="202">
        <v>0</v>
      </c>
      <c r="U26" s="202">
        <v>58.67</v>
      </c>
      <c r="V26" s="202">
        <v>8.7799999999999994</v>
      </c>
      <c r="W26" s="202">
        <v>18.7</v>
      </c>
      <c r="X26" s="202">
        <v>41.72</v>
      </c>
      <c r="Y26" s="202">
        <v>0</v>
      </c>
      <c r="Z26">
        <v>0</v>
      </c>
      <c r="AA26" s="202">
        <v>0</v>
      </c>
      <c r="AB26" s="202">
        <v>4.26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-1.56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117.82</v>
      </c>
      <c r="AQ26" s="202">
        <v>38.11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289.17</v>
      </c>
      <c r="L27" s="202">
        <v>5</v>
      </c>
      <c r="M27" s="202">
        <v>61.26</v>
      </c>
      <c r="N27" s="202">
        <v>50.11</v>
      </c>
      <c r="O27" s="202">
        <v>70.77</v>
      </c>
      <c r="P27" s="202">
        <v>26.52</v>
      </c>
      <c r="Q27" s="202">
        <v>5.03</v>
      </c>
      <c r="R27" s="202">
        <v>5</v>
      </c>
      <c r="S27" s="202">
        <v>6.22</v>
      </c>
      <c r="T27" s="202">
        <v>0</v>
      </c>
      <c r="U27" s="202">
        <v>58.67</v>
      </c>
      <c r="V27" s="202">
        <v>8.7799999999999994</v>
      </c>
      <c r="W27" s="202">
        <v>18.25</v>
      </c>
      <c r="X27" s="202">
        <v>41.72</v>
      </c>
      <c r="Y27" s="202">
        <v>0</v>
      </c>
      <c r="Z27">
        <v>0</v>
      </c>
      <c r="AA27" s="202">
        <v>0</v>
      </c>
      <c r="AB27" s="202">
        <v>4.26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-1.56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117.82</v>
      </c>
      <c r="AQ27" s="202">
        <v>25.19</v>
      </c>
      <c r="AR27" s="202">
        <v>3.44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289.17</v>
      </c>
      <c r="L28" s="202">
        <v>5</v>
      </c>
      <c r="M28" s="202">
        <v>61.26</v>
      </c>
      <c r="N28" s="202">
        <v>50.11</v>
      </c>
      <c r="O28" s="202">
        <v>70.77</v>
      </c>
      <c r="P28" s="202">
        <v>26.52</v>
      </c>
      <c r="Q28" s="202">
        <v>5.03</v>
      </c>
      <c r="R28" s="202">
        <v>5</v>
      </c>
      <c r="S28" s="202">
        <v>6.22</v>
      </c>
      <c r="T28" s="202">
        <v>0</v>
      </c>
      <c r="U28" s="202">
        <v>58.67</v>
      </c>
      <c r="V28" s="202">
        <v>8.7799999999999994</v>
      </c>
      <c r="W28" s="202">
        <v>18.690000000000001</v>
      </c>
      <c r="X28" s="202">
        <v>41.72</v>
      </c>
      <c r="Y28" s="202">
        <v>0</v>
      </c>
      <c r="Z28">
        <v>0</v>
      </c>
      <c r="AA28" s="202">
        <v>0</v>
      </c>
      <c r="AB28" s="202">
        <v>4.26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-1.56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117.82</v>
      </c>
      <c r="AQ28" s="202">
        <v>25.19</v>
      </c>
      <c r="AR28" s="202">
        <v>8.34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289.17</v>
      </c>
      <c r="L29" s="202">
        <v>5</v>
      </c>
      <c r="M29" s="202">
        <v>61.26</v>
      </c>
      <c r="N29" s="202">
        <v>50.11</v>
      </c>
      <c r="O29" s="202">
        <v>70.77</v>
      </c>
      <c r="P29" s="202">
        <v>26.52</v>
      </c>
      <c r="Q29" s="202">
        <v>5.03</v>
      </c>
      <c r="R29" s="202">
        <v>5</v>
      </c>
      <c r="S29" s="202">
        <v>6.22</v>
      </c>
      <c r="T29" s="202">
        <v>0</v>
      </c>
      <c r="U29" s="202">
        <v>58.67</v>
      </c>
      <c r="V29" s="202">
        <v>8.7799999999999994</v>
      </c>
      <c r="W29" s="202">
        <v>18.690000000000001</v>
      </c>
      <c r="X29" s="202">
        <v>41.72</v>
      </c>
      <c r="Y29" s="202">
        <v>0</v>
      </c>
      <c r="Z29">
        <v>0</v>
      </c>
      <c r="AA29" s="202">
        <v>0</v>
      </c>
      <c r="AB29" s="202">
        <v>4.26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-1.56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113.85</v>
      </c>
      <c r="AQ29" s="202">
        <v>25.19</v>
      </c>
      <c r="AR29" s="202">
        <v>16.36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289.17</v>
      </c>
      <c r="L30" s="202">
        <v>5</v>
      </c>
      <c r="M30" s="202">
        <v>61.26</v>
      </c>
      <c r="N30" s="202">
        <v>50.11</v>
      </c>
      <c r="O30" s="202">
        <v>70.77</v>
      </c>
      <c r="P30" s="202">
        <v>26.52</v>
      </c>
      <c r="Q30" s="202">
        <v>5.03</v>
      </c>
      <c r="R30" s="202">
        <v>5</v>
      </c>
      <c r="S30" s="202">
        <v>6.22</v>
      </c>
      <c r="T30" s="202">
        <v>0</v>
      </c>
      <c r="U30" s="202">
        <v>58.67</v>
      </c>
      <c r="V30" s="202">
        <v>8.7799999999999994</v>
      </c>
      <c r="W30" s="202">
        <v>18.690000000000001</v>
      </c>
      <c r="X30" s="202">
        <v>41.72</v>
      </c>
      <c r="Y30" s="202">
        <v>0</v>
      </c>
      <c r="Z30">
        <v>0</v>
      </c>
      <c r="AA30" s="202">
        <v>0</v>
      </c>
      <c r="AB30" s="202">
        <v>4.26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-1.56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117.82</v>
      </c>
      <c r="AQ30" s="202">
        <v>25.19</v>
      </c>
      <c r="AR30" s="202">
        <v>26.76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289.17</v>
      </c>
      <c r="L31" s="202">
        <v>5</v>
      </c>
      <c r="M31" s="202">
        <v>61.26</v>
      </c>
      <c r="N31" s="202">
        <v>50.11</v>
      </c>
      <c r="O31" s="202">
        <v>70.77</v>
      </c>
      <c r="P31" s="202">
        <v>26.52</v>
      </c>
      <c r="Q31" s="202">
        <v>5.03</v>
      </c>
      <c r="R31" s="202">
        <v>5</v>
      </c>
      <c r="S31" s="202">
        <v>6.22</v>
      </c>
      <c r="T31" s="202">
        <v>0</v>
      </c>
      <c r="U31" s="202">
        <v>58.67</v>
      </c>
      <c r="V31" s="202">
        <v>8.7799999999999994</v>
      </c>
      <c r="W31" s="202">
        <v>18.690000000000001</v>
      </c>
      <c r="X31" s="202">
        <v>41.72</v>
      </c>
      <c r="Y31" s="202">
        <v>0</v>
      </c>
      <c r="Z31">
        <v>0</v>
      </c>
      <c r="AA31" s="202">
        <v>0</v>
      </c>
      <c r="AB31" s="202">
        <v>4.26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-1.56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117.82</v>
      </c>
      <c r="AQ31" s="202">
        <v>25.19</v>
      </c>
      <c r="AR31" s="202">
        <v>38.020000000000003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289.17</v>
      </c>
      <c r="L32" s="202">
        <v>5</v>
      </c>
      <c r="M32" s="202">
        <v>61.26</v>
      </c>
      <c r="N32" s="202">
        <v>50.11</v>
      </c>
      <c r="O32" s="202">
        <v>70.77</v>
      </c>
      <c r="P32" s="202">
        <v>26.52</v>
      </c>
      <c r="Q32" s="202">
        <v>5.03</v>
      </c>
      <c r="R32" s="202">
        <v>5</v>
      </c>
      <c r="S32" s="202">
        <v>6.22</v>
      </c>
      <c r="T32" s="202">
        <v>0</v>
      </c>
      <c r="U32" s="202">
        <v>58.67</v>
      </c>
      <c r="V32" s="202">
        <v>8.7799999999999994</v>
      </c>
      <c r="W32" s="202">
        <v>18.690000000000001</v>
      </c>
      <c r="X32" s="202">
        <v>41.71</v>
      </c>
      <c r="Y32" s="202">
        <v>0</v>
      </c>
      <c r="Z32">
        <v>0</v>
      </c>
      <c r="AA32" s="202">
        <v>0</v>
      </c>
      <c r="AB32" s="202">
        <v>4.26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-1.56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117.82</v>
      </c>
      <c r="AQ32" s="202">
        <v>25.19</v>
      </c>
      <c r="AR32" s="202">
        <v>43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289.17</v>
      </c>
      <c r="L33" s="202">
        <v>5</v>
      </c>
      <c r="M33" s="202">
        <v>61.26</v>
      </c>
      <c r="N33" s="202">
        <v>50.11</v>
      </c>
      <c r="O33" s="202">
        <v>70.77</v>
      </c>
      <c r="P33" s="202">
        <v>26.52</v>
      </c>
      <c r="Q33" s="202">
        <v>5.03</v>
      </c>
      <c r="R33" s="202">
        <v>5</v>
      </c>
      <c r="S33" s="202">
        <v>6.22</v>
      </c>
      <c r="T33" s="202">
        <v>0</v>
      </c>
      <c r="U33" s="202">
        <v>58.67</v>
      </c>
      <c r="V33" s="202">
        <v>8.7799999999999994</v>
      </c>
      <c r="W33" s="202">
        <v>18.690000000000001</v>
      </c>
      <c r="X33" s="202">
        <v>41.71</v>
      </c>
      <c r="Y33" s="202">
        <v>0</v>
      </c>
      <c r="Z33">
        <v>0</v>
      </c>
      <c r="AA33" s="202">
        <v>0</v>
      </c>
      <c r="AB33" s="202">
        <v>4.26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-1.56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117.82</v>
      </c>
      <c r="AQ33" s="202">
        <v>38.11</v>
      </c>
      <c r="AR33" s="202">
        <v>45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289.17</v>
      </c>
      <c r="L34" s="202">
        <v>5</v>
      </c>
      <c r="M34" s="202">
        <v>61.26</v>
      </c>
      <c r="N34" s="202">
        <v>50.11</v>
      </c>
      <c r="O34" s="202">
        <v>70.77</v>
      </c>
      <c r="P34" s="202">
        <v>26.52</v>
      </c>
      <c r="Q34" s="202">
        <v>5.03</v>
      </c>
      <c r="R34" s="202">
        <v>5</v>
      </c>
      <c r="S34" s="202">
        <v>6.22</v>
      </c>
      <c r="T34" s="202">
        <v>0</v>
      </c>
      <c r="U34" s="202">
        <v>58.67</v>
      </c>
      <c r="V34" s="202">
        <v>8.7799999999999994</v>
      </c>
      <c r="W34" s="202">
        <v>18.690000000000001</v>
      </c>
      <c r="X34" s="202">
        <v>41.71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-1.56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117.82</v>
      </c>
      <c r="AQ34" s="202">
        <v>38.11</v>
      </c>
      <c r="AR34" s="202">
        <v>46.5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289.17</v>
      </c>
      <c r="L35" s="202">
        <v>9.07</v>
      </c>
      <c r="M35" s="202">
        <v>61.26</v>
      </c>
      <c r="N35" s="202">
        <v>50.11</v>
      </c>
      <c r="O35" s="202">
        <v>70.77</v>
      </c>
      <c r="P35" s="202">
        <v>26.52</v>
      </c>
      <c r="Q35" s="202">
        <v>8.67</v>
      </c>
      <c r="R35" s="202">
        <v>8.9499999999999993</v>
      </c>
      <c r="S35" s="202">
        <v>11.13</v>
      </c>
      <c r="T35" s="202">
        <v>0</v>
      </c>
      <c r="U35" s="202">
        <v>59.5</v>
      </c>
      <c r="V35" s="202">
        <v>8.7799999999999994</v>
      </c>
      <c r="W35" s="202">
        <v>18.8</v>
      </c>
      <c r="X35" s="202">
        <v>41.46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-1.56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117.82</v>
      </c>
      <c r="AQ35" s="202">
        <v>38.11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289.17</v>
      </c>
      <c r="L36" s="202">
        <v>9.07</v>
      </c>
      <c r="M36" s="202">
        <v>61.26</v>
      </c>
      <c r="N36" s="202">
        <v>50.11</v>
      </c>
      <c r="O36" s="202">
        <v>70.77</v>
      </c>
      <c r="P36" s="202">
        <v>26.52</v>
      </c>
      <c r="Q36" s="202">
        <v>8.67</v>
      </c>
      <c r="R36" s="202">
        <v>8.9499999999999993</v>
      </c>
      <c r="S36" s="202">
        <v>11.13</v>
      </c>
      <c r="T36" s="202">
        <v>0</v>
      </c>
      <c r="U36" s="202">
        <v>59.67</v>
      </c>
      <c r="V36" s="202">
        <v>8.7799999999999994</v>
      </c>
      <c r="W36" s="202">
        <v>18.86</v>
      </c>
      <c r="X36" s="202">
        <v>41.71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-1.56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117.82</v>
      </c>
      <c r="AQ36" s="202">
        <v>38.11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289.17</v>
      </c>
      <c r="L37" s="202">
        <v>9.07</v>
      </c>
      <c r="M37" s="202">
        <v>61.26</v>
      </c>
      <c r="N37" s="202">
        <v>50.11</v>
      </c>
      <c r="O37" s="202">
        <v>70.77</v>
      </c>
      <c r="P37" s="202">
        <v>26.52</v>
      </c>
      <c r="Q37" s="202">
        <v>8.67</v>
      </c>
      <c r="R37" s="202">
        <v>8.9499999999999993</v>
      </c>
      <c r="S37" s="202">
        <v>11.13</v>
      </c>
      <c r="T37" s="202">
        <v>0</v>
      </c>
      <c r="U37" s="202">
        <v>59.67</v>
      </c>
      <c r="V37" s="202">
        <v>8.7799999999999994</v>
      </c>
      <c r="W37" s="202">
        <v>18.86</v>
      </c>
      <c r="X37" s="202">
        <v>41.71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-1.56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122.64</v>
      </c>
      <c r="AQ37" s="202">
        <v>38.11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289.17</v>
      </c>
      <c r="L38" s="202">
        <v>9.07</v>
      </c>
      <c r="M38" s="202">
        <v>61.26</v>
      </c>
      <c r="N38" s="202">
        <v>50.11</v>
      </c>
      <c r="O38" s="202">
        <v>70.77</v>
      </c>
      <c r="P38" s="202">
        <v>26.52</v>
      </c>
      <c r="Q38" s="202">
        <v>8.67</v>
      </c>
      <c r="R38" s="202">
        <v>8.9499999999999993</v>
      </c>
      <c r="S38" s="202">
        <v>11.13</v>
      </c>
      <c r="T38" s="202">
        <v>0</v>
      </c>
      <c r="U38" s="202">
        <v>59.67</v>
      </c>
      <c r="V38" s="202">
        <v>8.7799999999999994</v>
      </c>
      <c r="W38" s="202">
        <v>18.86</v>
      </c>
      <c r="X38" s="202">
        <v>41.71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-1.56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117.82</v>
      </c>
      <c r="AQ38" s="202">
        <v>38.11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302.62</v>
      </c>
      <c r="L39" s="202">
        <v>9.07</v>
      </c>
      <c r="M39" s="202">
        <v>61.26</v>
      </c>
      <c r="N39" s="202">
        <v>50.11</v>
      </c>
      <c r="O39" s="202">
        <v>70.77</v>
      </c>
      <c r="P39" s="202">
        <v>23.49</v>
      </c>
      <c r="Q39" s="202">
        <v>8.67</v>
      </c>
      <c r="R39" s="202">
        <v>8.9499999999999993</v>
      </c>
      <c r="S39" s="202">
        <v>11.13</v>
      </c>
      <c r="T39" s="202">
        <v>0</v>
      </c>
      <c r="U39" s="202">
        <v>59.67</v>
      </c>
      <c r="V39" s="202">
        <v>9.14</v>
      </c>
      <c r="W39" s="202">
        <v>18.86</v>
      </c>
      <c r="X39" s="202">
        <v>41.71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117.82</v>
      </c>
      <c r="AQ39" s="202">
        <v>38.11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302.62</v>
      </c>
      <c r="L40" s="202">
        <v>9.07</v>
      </c>
      <c r="M40" s="202">
        <v>61.26</v>
      </c>
      <c r="N40" s="202">
        <v>50.11</v>
      </c>
      <c r="O40" s="202">
        <v>70.77</v>
      </c>
      <c r="P40" s="202">
        <v>19.77</v>
      </c>
      <c r="Q40" s="202">
        <v>8.67</v>
      </c>
      <c r="R40" s="202">
        <v>8.9499999999999993</v>
      </c>
      <c r="S40" s="202">
        <v>11.13</v>
      </c>
      <c r="T40" s="202">
        <v>0</v>
      </c>
      <c r="U40" s="202">
        <v>59.67</v>
      </c>
      <c r="V40" s="202">
        <v>9.14</v>
      </c>
      <c r="W40" s="202">
        <v>18.86</v>
      </c>
      <c r="X40" s="202">
        <v>41.71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117.82</v>
      </c>
      <c r="AQ40" s="202">
        <v>38.11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349.7</v>
      </c>
      <c r="L41" s="202">
        <v>9.07</v>
      </c>
      <c r="M41" s="202">
        <v>61.26</v>
      </c>
      <c r="N41" s="202">
        <v>50.11</v>
      </c>
      <c r="O41" s="202">
        <v>70.77</v>
      </c>
      <c r="P41" s="202">
        <v>19.77</v>
      </c>
      <c r="Q41" s="202">
        <v>8.67</v>
      </c>
      <c r="R41" s="202">
        <v>8.9499999999999993</v>
      </c>
      <c r="S41" s="202">
        <v>11.13</v>
      </c>
      <c r="T41" s="202">
        <v>0</v>
      </c>
      <c r="U41" s="202">
        <v>59.67</v>
      </c>
      <c r="V41" s="202">
        <v>8.7799999999999994</v>
      </c>
      <c r="W41" s="202">
        <v>18.86</v>
      </c>
      <c r="X41" s="202">
        <v>41.71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117.82</v>
      </c>
      <c r="AQ41" s="202">
        <v>38.11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396.66</v>
      </c>
      <c r="L42" s="202">
        <v>9.07</v>
      </c>
      <c r="M42" s="202">
        <v>61.26</v>
      </c>
      <c r="N42" s="202">
        <v>50.11</v>
      </c>
      <c r="O42" s="202">
        <v>70.77</v>
      </c>
      <c r="P42" s="202">
        <v>19.77</v>
      </c>
      <c r="Q42" s="202">
        <v>8.67</v>
      </c>
      <c r="R42" s="202">
        <v>8.9499999999999993</v>
      </c>
      <c r="S42" s="202">
        <v>11.13</v>
      </c>
      <c r="T42" s="202">
        <v>0</v>
      </c>
      <c r="U42" s="202">
        <v>59.67</v>
      </c>
      <c r="V42" s="202">
        <v>8.7799999999999994</v>
      </c>
      <c r="W42" s="202">
        <v>18.86</v>
      </c>
      <c r="X42" s="202">
        <v>41.71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117.82</v>
      </c>
      <c r="AQ42" s="202">
        <v>38.11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379.19</v>
      </c>
      <c r="L43" s="202">
        <v>9.07</v>
      </c>
      <c r="M43" s="202">
        <v>61.26</v>
      </c>
      <c r="N43" s="202">
        <v>50.11</v>
      </c>
      <c r="O43" s="202">
        <v>70.77</v>
      </c>
      <c r="P43" s="202">
        <v>19.77</v>
      </c>
      <c r="Q43" s="202">
        <v>8.67</v>
      </c>
      <c r="R43" s="202">
        <v>8.9499999999999993</v>
      </c>
      <c r="S43" s="202">
        <v>11.13</v>
      </c>
      <c r="T43" s="202">
        <v>0</v>
      </c>
      <c r="U43" s="202">
        <v>59.67</v>
      </c>
      <c r="V43" s="202">
        <v>8.9499999999999993</v>
      </c>
      <c r="W43" s="202">
        <v>18.86</v>
      </c>
      <c r="X43" s="202">
        <v>41.71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117.82</v>
      </c>
      <c r="AQ43" s="202">
        <v>38.11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362.69</v>
      </c>
      <c r="L44" s="202">
        <v>9.07</v>
      </c>
      <c r="M44" s="202">
        <v>61.26</v>
      </c>
      <c r="N44" s="202">
        <v>50.11</v>
      </c>
      <c r="O44" s="202">
        <v>70.77</v>
      </c>
      <c r="P44" s="202">
        <v>19.77</v>
      </c>
      <c r="Q44" s="202">
        <v>8.67</v>
      </c>
      <c r="R44" s="202">
        <v>8.9499999999999993</v>
      </c>
      <c r="S44" s="202">
        <v>11.13</v>
      </c>
      <c r="T44" s="202">
        <v>0</v>
      </c>
      <c r="U44" s="202">
        <v>59.67</v>
      </c>
      <c r="V44" s="202">
        <v>8.7799999999999994</v>
      </c>
      <c r="W44" s="202">
        <v>18.86</v>
      </c>
      <c r="X44" s="202">
        <v>41.71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117.82</v>
      </c>
      <c r="AQ44" s="202">
        <v>38.11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357.69</v>
      </c>
      <c r="L45" s="202">
        <v>9.07</v>
      </c>
      <c r="M45" s="202">
        <v>61.26</v>
      </c>
      <c r="N45" s="202">
        <v>50.11</v>
      </c>
      <c r="O45" s="202">
        <v>70.77</v>
      </c>
      <c r="P45" s="202">
        <v>19.77</v>
      </c>
      <c r="Q45" s="202">
        <v>8.67</v>
      </c>
      <c r="R45" s="202">
        <v>8.9499999999999993</v>
      </c>
      <c r="S45" s="202">
        <v>11.13</v>
      </c>
      <c r="T45" s="202">
        <v>0</v>
      </c>
      <c r="U45" s="202">
        <v>59.67</v>
      </c>
      <c r="V45" s="202">
        <v>8.7799999999999994</v>
      </c>
      <c r="W45" s="202">
        <v>18.86</v>
      </c>
      <c r="X45" s="202">
        <v>41.71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117.82</v>
      </c>
      <c r="AQ45" s="202">
        <v>38.11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342.7</v>
      </c>
      <c r="L46" s="202">
        <v>9.07</v>
      </c>
      <c r="M46" s="202">
        <v>61.26</v>
      </c>
      <c r="N46" s="202">
        <v>50.11</v>
      </c>
      <c r="O46" s="202">
        <v>70.77</v>
      </c>
      <c r="P46" s="202">
        <v>19.77</v>
      </c>
      <c r="Q46" s="202">
        <v>8.67</v>
      </c>
      <c r="R46" s="202">
        <v>8.9499999999999993</v>
      </c>
      <c r="S46" s="202">
        <v>11.13</v>
      </c>
      <c r="T46" s="202">
        <v>0</v>
      </c>
      <c r="U46" s="202">
        <v>59.67</v>
      </c>
      <c r="V46" s="202">
        <v>8.7799999999999994</v>
      </c>
      <c r="W46" s="202">
        <v>18.86</v>
      </c>
      <c r="X46" s="202">
        <v>41.71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117.82</v>
      </c>
      <c r="AQ46" s="202">
        <v>38.11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317.73</v>
      </c>
      <c r="L47" s="202">
        <v>9.07</v>
      </c>
      <c r="M47" s="202">
        <v>61.26</v>
      </c>
      <c r="N47" s="202">
        <v>50.11</v>
      </c>
      <c r="O47" s="202">
        <v>70.77</v>
      </c>
      <c r="P47" s="202">
        <v>19.77</v>
      </c>
      <c r="Q47" s="202">
        <v>8.67</v>
      </c>
      <c r="R47" s="202">
        <v>8.9499999999999993</v>
      </c>
      <c r="S47" s="202">
        <v>11.13</v>
      </c>
      <c r="T47" s="202">
        <v>0</v>
      </c>
      <c r="U47" s="202">
        <v>59.67</v>
      </c>
      <c r="V47" s="202">
        <v>8.7799999999999994</v>
      </c>
      <c r="W47" s="202">
        <v>18.7</v>
      </c>
      <c r="X47" s="202">
        <v>41.71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117.82</v>
      </c>
      <c r="AQ47" s="202">
        <v>38.409999999999997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312.63</v>
      </c>
      <c r="L48" s="202">
        <v>9.07</v>
      </c>
      <c r="M48" s="202">
        <v>61.26</v>
      </c>
      <c r="N48" s="202">
        <v>50.11</v>
      </c>
      <c r="O48" s="202">
        <v>70.77</v>
      </c>
      <c r="P48" s="202">
        <v>19.77</v>
      </c>
      <c r="Q48" s="202">
        <v>8.67</v>
      </c>
      <c r="R48" s="202">
        <v>8.9499999999999993</v>
      </c>
      <c r="S48" s="202">
        <v>11.13</v>
      </c>
      <c r="T48" s="202">
        <v>0</v>
      </c>
      <c r="U48" s="202">
        <v>59.67</v>
      </c>
      <c r="V48" s="202">
        <v>8.7799999999999994</v>
      </c>
      <c r="W48" s="202">
        <v>18.7</v>
      </c>
      <c r="X48" s="202">
        <v>41.71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117.82</v>
      </c>
      <c r="AQ48" s="202">
        <v>38.409999999999997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289.17</v>
      </c>
      <c r="L49" s="202">
        <v>9.07</v>
      </c>
      <c r="M49" s="202">
        <v>61.26</v>
      </c>
      <c r="N49" s="202">
        <v>50.11</v>
      </c>
      <c r="O49" s="202">
        <v>70.77</v>
      </c>
      <c r="P49" s="202">
        <v>19.77</v>
      </c>
      <c r="Q49" s="202">
        <v>8.67</v>
      </c>
      <c r="R49" s="202">
        <v>8.9499999999999993</v>
      </c>
      <c r="S49" s="202">
        <v>11.13</v>
      </c>
      <c r="T49" s="202">
        <v>0</v>
      </c>
      <c r="U49" s="202">
        <v>59.67</v>
      </c>
      <c r="V49" s="202">
        <v>8.7799999999999994</v>
      </c>
      <c r="W49" s="202">
        <v>18.7</v>
      </c>
      <c r="X49" s="202">
        <v>41.71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117.82</v>
      </c>
      <c r="AQ49" s="202">
        <v>38.06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289.17</v>
      </c>
      <c r="L50" s="202">
        <v>9.07</v>
      </c>
      <c r="M50" s="202">
        <v>61.26</v>
      </c>
      <c r="N50" s="202">
        <v>50.11</v>
      </c>
      <c r="O50" s="202">
        <v>70.77</v>
      </c>
      <c r="P50" s="202">
        <v>19.77</v>
      </c>
      <c r="Q50" s="202">
        <v>8.67</v>
      </c>
      <c r="R50" s="202">
        <v>8.9499999999999993</v>
      </c>
      <c r="S50" s="202">
        <v>11.13</v>
      </c>
      <c r="T50" s="202">
        <v>0</v>
      </c>
      <c r="U50" s="202">
        <v>59.67</v>
      </c>
      <c r="V50" s="202">
        <v>8.7799999999999994</v>
      </c>
      <c r="W50" s="202">
        <v>18.7</v>
      </c>
      <c r="X50" s="202">
        <v>41.71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117.82</v>
      </c>
      <c r="AQ50" s="202">
        <v>38.06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300.41000000000003</v>
      </c>
      <c r="L51" s="202">
        <v>5</v>
      </c>
      <c r="M51" s="202">
        <v>61.26</v>
      </c>
      <c r="N51" s="202">
        <v>50.11</v>
      </c>
      <c r="O51" s="202">
        <v>70.77</v>
      </c>
      <c r="P51" s="202">
        <v>19.77</v>
      </c>
      <c r="Q51" s="202">
        <v>5.03</v>
      </c>
      <c r="R51" s="202">
        <v>5</v>
      </c>
      <c r="S51" s="202">
        <v>6.22</v>
      </c>
      <c r="T51" s="202">
        <v>0</v>
      </c>
      <c r="U51" s="202">
        <v>59.67</v>
      </c>
      <c r="V51" s="202">
        <v>8.7799999999999994</v>
      </c>
      <c r="W51" s="202">
        <v>18.7</v>
      </c>
      <c r="X51" s="202">
        <v>41.71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57.64</v>
      </c>
      <c r="AQ51" s="202">
        <v>20.81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300.41000000000003</v>
      </c>
      <c r="L52" s="202">
        <v>5</v>
      </c>
      <c r="M52" s="202">
        <v>61.26</v>
      </c>
      <c r="N52" s="202">
        <v>50.11</v>
      </c>
      <c r="O52" s="202">
        <v>70.77</v>
      </c>
      <c r="P52" s="202">
        <v>19.77</v>
      </c>
      <c r="Q52" s="202">
        <v>5.03</v>
      </c>
      <c r="R52" s="202">
        <v>5</v>
      </c>
      <c r="S52" s="202">
        <v>6.22</v>
      </c>
      <c r="T52" s="202">
        <v>0</v>
      </c>
      <c r="U52" s="202">
        <v>59.67</v>
      </c>
      <c r="V52" s="202">
        <v>8.7799999999999994</v>
      </c>
      <c r="W52" s="202">
        <v>18.7</v>
      </c>
      <c r="X52" s="202">
        <v>41.71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57.64</v>
      </c>
      <c r="AQ52" s="202">
        <v>20.81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300.41000000000003</v>
      </c>
      <c r="L53" s="202">
        <v>5</v>
      </c>
      <c r="M53" s="202">
        <v>61.26</v>
      </c>
      <c r="N53" s="202">
        <v>50.11</v>
      </c>
      <c r="O53" s="202">
        <v>70.77</v>
      </c>
      <c r="P53" s="202">
        <v>19.77</v>
      </c>
      <c r="Q53" s="202">
        <v>5.03</v>
      </c>
      <c r="R53" s="202">
        <v>5</v>
      </c>
      <c r="S53" s="202">
        <v>6.22</v>
      </c>
      <c r="T53" s="202">
        <v>0</v>
      </c>
      <c r="U53" s="202">
        <v>59.67</v>
      </c>
      <c r="V53" s="202">
        <v>4.8</v>
      </c>
      <c r="W53" s="202">
        <v>10.57</v>
      </c>
      <c r="X53" s="202">
        <v>23.06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57.64</v>
      </c>
      <c r="AQ53" s="202">
        <v>25.19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300.41000000000003</v>
      </c>
      <c r="L54" s="202">
        <v>5</v>
      </c>
      <c r="M54" s="202">
        <v>61.26</v>
      </c>
      <c r="N54" s="202">
        <v>50.11</v>
      </c>
      <c r="O54" s="202">
        <v>70.77</v>
      </c>
      <c r="P54" s="202">
        <v>19.77</v>
      </c>
      <c r="Q54" s="202">
        <v>5.03</v>
      </c>
      <c r="R54" s="202">
        <v>5</v>
      </c>
      <c r="S54" s="202">
        <v>6.22</v>
      </c>
      <c r="T54" s="202">
        <v>0</v>
      </c>
      <c r="U54" s="202">
        <v>59.67</v>
      </c>
      <c r="V54" s="202">
        <v>4.8</v>
      </c>
      <c r="W54" s="202">
        <v>10.57</v>
      </c>
      <c r="X54" s="202">
        <v>23.06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57.64</v>
      </c>
      <c r="AQ54" s="202">
        <v>25.19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300.41000000000003</v>
      </c>
      <c r="L55" s="202">
        <v>5</v>
      </c>
      <c r="M55" s="202">
        <v>33.630000000000003</v>
      </c>
      <c r="N55" s="202">
        <v>27.86</v>
      </c>
      <c r="O55" s="202">
        <v>55.05</v>
      </c>
      <c r="P55" s="202">
        <v>10.73</v>
      </c>
      <c r="Q55" s="202">
        <v>5.03</v>
      </c>
      <c r="R55" s="202">
        <v>5</v>
      </c>
      <c r="S55" s="202">
        <v>6.22</v>
      </c>
      <c r="T55" s="202">
        <v>0</v>
      </c>
      <c r="U55" s="202">
        <v>59.67</v>
      </c>
      <c r="V55" s="202">
        <v>4.8</v>
      </c>
      <c r="W55" s="202">
        <v>10.57</v>
      </c>
      <c r="X55" s="202">
        <v>23.06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-1.56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57.64</v>
      </c>
      <c r="AQ55" s="202">
        <v>25.19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300.41000000000003</v>
      </c>
      <c r="L56" s="202">
        <v>5</v>
      </c>
      <c r="M56" s="202">
        <v>33.630000000000003</v>
      </c>
      <c r="N56" s="202">
        <v>27.86</v>
      </c>
      <c r="O56" s="202">
        <v>38.43</v>
      </c>
      <c r="P56" s="202">
        <v>10.57</v>
      </c>
      <c r="Q56" s="202">
        <v>5.03</v>
      </c>
      <c r="R56" s="202">
        <v>5</v>
      </c>
      <c r="S56" s="202">
        <v>6.22</v>
      </c>
      <c r="T56" s="202">
        <v>0</v>
      </c>
      <c r="U56" s="202">
        <v>59.67</v>
      </c>
      <c r="V56" s="202">
        <v>4.8</v>
      </c>
      <c r="W56" s="202">
        <v>10.57</v>
      </c>
      <c r="X56" s="202">
        <v>23.06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-1.56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57.64</v>
      </c>
      <c r="AQ56" s="202">
        <v>25.19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303.27</v>
      </c>
      <c r="L57" s="202">
        <v>5</v>
      </c>
      <c r="M57" s="202">
        <v>33.630000000000003</v>
      </c>
      <c r="N57" s="202">
        <v>27.86</v>
      </c>
      <c r="O57" s="202">
        <v>38.43</v>
      </c>
      <c r="P57" s="202">
        <v>10.57</v>
      </c>
      <c r="Q57" s="202">
        <v>5.03</v>
      </c>
      <c r="R57" s="202">
        <v>5</v>
      </c>
      <c r="S57" s="202">
        <v>6.22</v>
      </c>
      <c r="T57" s="202">
        <v>0</v>
      </c>
      <c r="U57" s="202">
        <v>59.67</v>
      </c>
      <c r="V57" s="202">
        <v>4.8</v>
      </c>
      <c r="W57" s="202">
        <v>10.57</v>
      </c>
      <c r="X57" s="202">
        <v>23.06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-1.56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57.64</v>
      </c>
      <c r="AQ57" s="202">
        <v>25.19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303.27</v>
      </c>
      <c r="L58" s="202">
        <v>5</v>
      </c>
      <c r="M58" s="202">
        <v>33.630000000000003</v>
      </c>
      <c r="N58" s="202">
        <v>27.86</v>
      </c>
      <c r="O58" s="202">
        <v>38.43</v>
      </c>
      <c r="P58" s="202">
        <v>10.57</v>
      </c>
      <c r="Q58" s="202">
        <v>5.03</v>
      </c>
      <c r="R58" s="202">
        <v>5</v>
      </c>
      <c r="S58" s="202">
        <v>6.22</v>
      </c>
      <c r="T58" s="202">
        <v>0</v>
      </c>
      <c r="U58" s="202">
        <v>59.67</v>
      </c>
      <c r="V58" s="202">
        <v>4.8</v>
      </c>
      <c r="W58" s="202">
        <v>10.57</v>
      </c>
      <c r="X58" s="202">
        <v>23.06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-1.56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57.64</v>
      </c>
      <c r="AQ58" s="202">
        <v>25.19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303.27</v>
      </c>
      <c r="L59" s="202">
        <v>5</v>
      </c>
      <c r="M59" s="202">
        <v>33.630000000000003</v>
      </c>
      <c r="N59" s="202">
        <v>27.86</v>
      </c>
      <c r="O59" s="202">
        <v>57.64</v>
      </c>
      <c r="P59" s="202">
        <v>10.57</v>
      </c>
      <c r="Q59" s="202">
        <v>5.03</v>
      </c>
      <c r="R59" s="202">
        <v>5</v>
      </c>
      <c r="S59" s="202">
        <v>6.22</v>
      </c>
      <c r="T59" s="202">
        <v>0</v>
      </c>
      <c r="U59" s="202">
        <v>59.67</v>
      </c>
      <c r="V59" s="202">
        <v>4.8</v>
      </c>
      <c r="W59" s="202">
        <v>10.57</v>
      </c>
      <c r="X59" s="202">
        <v>23.06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57.64</v>
      </c>
      <c r="AQ59" s="202">
        <v>25.19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303.27</v>
      </c>
      <c r="L60" s="202">
        <v>5</v>
      </c>
      <c r="M60" s="202">
        <v>33.630000000000003</v>
      </c>
      <c r="N60" s="202">
        <v>27.86</v>
      </c>
      <c r="O60" s="202">
        <v>57.64</v>
      </c>
      <c r="P60" s="202">
        <v>10.57</v>
      </c>
      <c r="Q60" s="202">
        <v>5.03</v>
      </c>
      <c r="R60" s="202">
        <v>5</v>
      </c>
      <c r="S60" s="202">
        <v>6.22</v>
      </c>
      <c r="T60" s="202">
        <v>0</v>
      </c>
      <c r="U60" s="202">
        <v>59.67</v>
      </c>
      <c r="V60" s="202">
        <v>4.8</v>
      </c>
      <c r="W60" s="202">
        <v>10.57</v>
      </c>
      <c r="X60" s="202">
        <v>23.06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57.64</v>
      </c>
      <c r="AQ60" s="202">
        <v>25.19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303.27</v>
      </c>
      <c r="L61" s="202">
        <v>5</v>
      </c>
      <c r="M61" s="202">
        <v>61.26</v>
      </c>
      <c r="N61" s="202">
        <v>50.11</v>
      </c>
      <c r="O61" s="202">
        <v>70.77</v>
      </c>
      <c r="P61" s="202">
        <v>19.77</v>
      </c>
      <c r="Q61" s="202">
        <v>5.03</v>
      </c>
      <c r="R61" s="202">
        <v>5</v>
      </c>
      <c r="S61" s="202">
        <v>6.22</v>
      </c>
      <c r="T61" s="202">
        <v>0</v>
      </c>
      <c r="U61" s="202">
        <v>59.67</v>
      </c>
      <c r="V61" s="202">
        <v>4.8</v>
      </c>
      <c r="W61" s="202">
        <v>10.57</v>
      </c>
      <c r="X61" s="202">
        <v>23.06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57.64</v>
      </c>
      <c r="AQ61" s="202">
        <v>25.19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303.27</v>
      </c>
      <c r="L62" s="202">
        <v>5</v>
      </c>
      <c r="M62" s="202">
        <v>61.26</v>
      </c>
      <c r="N62" s="202">
        <v>50.11</v>
      </c>
      <c r="O62" s="202">
        <v>70.77</v>
      </c>
      <c r="P62" s="202">
        <v>19.77</v>
      </c>
      <c r="Q62" s="202">
        <v>5.03</v>
      </c>
      <c r="R62" s="202">
        <v>5</v>
      </c>
      <c r="S62" s="202">
        <v>6.22</v>
      </c>
      <c r="T62" s="202">
        <v>0</v>
      </c>
      <c r="U62" s="202">
        <v>59.67</v>
      </c>
      <c r="V62" s="202">
        <v>4.8</v>
      </c>
      <c r="W62" s="202">
        <v>10.57</v>
      </c>
      <c r="X62" s="202">
        <v>23.06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57.64</v>
      </c>
      <c r="AQ62" s="202">
        <v>25.19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279.08</v>
      </c>
      <c r="L63" s="202">
        <v>5</v>
      </c>
      <c r="M63" s="202">
        <v>61.26</v>
      </c>
      <c r="N63" s="202">
        <v>50.11</v>
      </c>
      <c r="O63" s="202">
        <v>70.77</v>
      </c>
      <c r="P63" s="202">
        <v>17.38</v>
      </c>
      <c r="Q63" s="202">
        <v>5.03</v>
      </c>
      <c r="R63" s="202">
        <v>5</v>
      </c>
      <c r="S63" s="202">
        <v>6.22</v>
      </c>
      <c r="T63" s="202">
        <v>0</v>
      </c>
      <c r="U63" s="202">
        <v>59.67</v>
      </c>
      <c r="V63" s="202">
        <v>4.8</v>
      </c>
      <c r="W63" s="202">
        <v>10.57</v>
      </c>
      <c r="X63" s="202">
        <v>23.06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57.64</v>
      </c>
      <c r="AQ63" s="202">
        <v>25.19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279.08</v>
      </c>
      <c r="L64" s="202">
        <v>5</v>
      </c>
      <c r="M64" s="202">
        <v>61.26</v>
      </c>
      <c r="N64" s="202">
        <v>50.11</v>
      </c>
      <c r="O64" s="202">
        <v>70.77</v>
      </c>
      <c r="P64" s="202">
        <v>19.63</v>
      </c>
      <c r="Q64" s="202">
        <v>5.03</v>
      </c>
      <c r="R64" s="202">
        <v>5</v>
      </c>
      <c r="S64" s="202">
        <v>6.22</v>
      </c>
      <c r="T64" s="202">
        <v>0</v>
      </c>
      <c r="U64" s="202">
        <v>59.67</v>
      </c>
      <c r="V64" s="202">
        <v>4.8</v>
      </c>
      <c r="W64" s="202">
        <v>10.57</v>
      </c>
      <c r="X64" s="202">
        <v>23.06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57.64</v>
      </c>
      <c r="AQ64" s="202">
        <v>25.19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279.08</v>
      </c>
      <c r="L65" s="202">
        <v>5</v>
      </c>
      <c r="M65" s="202">
        <v>61.26</v>
      </c>
      <c r="N65" s="202">
        <v>50.11</v>
      </c>
      <c r="O65" s="202">
        <v>70.77</v>
      </c>
      <c r="P65" s="202">
        <v>19.77</v>
      </c>
      <c r="Q65" s="202">
        <v>5.03</v>
      </c>
      <c r="R65" s="202">
        <v>5</v>
      </c>
      <c r="S65" s="202">
        <v>6.22</v>
      </c>
      <c r="T65" s="202">
        <v>0</v>
      </c>
      <c r="U65" s="202">
        <v>59.67</v>
      </c>
      <c r="V65" s="202">
        <v>8.7799999999999994</v>
      </c>
      <c r="W65" s="202">
        <v>19.079999999999998</v>
      </c>
      <c r="X65" s="202">
        <v>41.71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117.82</v>
      </c>
      <c r="AQ65" s="202">
        <v>25.19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279.08</v>
      </c>
      <c r="L66" s="202">
        <v>5</v>
      </c>
      <c r="M66" s="202">
        <v>61.26</v>
      </c>
      <c r="N66" s="202">
        <v>50.11</v>
      </c>
      <c r="O66" s="202">
        <v>70.77</v>
      </c>
      <c r="P66" s="202">
        <v>19.77</v>
      </c>
      <c r="Q66" s="202">
        <v>5.03</v>
      </c>
      <c r="R66" s="202">
        <v>5</v>
      </c>
      <c r="S66" s="202">
        <v>6.22</v>
      </c>
      <c r="T66" s="202">
        <v>0</v>
      </c>
      <c r="U66" s="202">
        <v>59.67</v>
      </c>
      <c r="V66" s="202">
        <v>8.7799999999999994</v>
      </c>
      <c r="W66" s="202">
        <v>19.079999999999998</v>
      </c>
      <c r="X66" s="202">
        <v>41.71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117.82</v>
      </c>
      <c r="AQ66" s="202">
        <v>39.619999999999997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317.02999999999997</v>
      </c>
      <c r="L67" s="202">
        <v>9.07</v>
      </c>
      <c r="M67" s="202">
        <v>61.26</v>
      </c>
      <c r="N67" s="202">
        <v>50.11</v>
      </c>
      <c r="O67" s="202">
        <v>70.77</v>
      </c>
      <c r="P67" s="202">
        <v>19.77</v>
      </c>
      <c r="Q67" s="202">
        <v>8.67</v>
      </c>
      <c r="R67" s="202">
        <v>8.94</v>
      </c>
      <c r="S67" s="202">
        <v>11.14</v>
      </c>
      <c r="T67" s="202">
        <v>0</v>
      </c>
      <c r="U67" s="202">
        <v>59.67</v>
      </c>
      <c r="V67" s="202">
        <v>8.5399999999999991</v>
      </c>
      <c r="W67" s="202">
        <v>19.079999999999998</v>
      </c>
      <c r="X67" s="202">
        <v>41.71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117.82</v>
      </c>
      <c r="AQ67" s="202">
        <v>37.840000000000003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355.46</v>
      </c>
      <c r="L68" s="202">
        <v>9.07</v>
      </c>
      <c r="M68" s="202">
        <v>61.26</v>
      </c>
      <c r="N68" s="202">
        <v>50.11</v>
      </c>
      <c r="O68" s="202">
        <v>70.77</v>
      </c>
      <c r="P68" s="202">
        <v>19.77</v>
      </c>
      <c r="Q68" s="202">
        <v>8.67</v>
      </c>
      <c r="R68" s="202">
        <v>8.94</v>
      </c>
      <c r="S68" s="202">
        <v>11.14</v>
      </c>
      <c r="T68" s="202">
        <v>0</v>
      </c>
      <c r="U68" s="202">
        <v>59.67</v>
      </c>
      <c r="V68" s="202">
        <v>8.7799999999999994</v>
      </c>
      <c r="W68" s="202">
        <v>19.079999999999998</v>
      </c>
      <c r="X68" s="202">
        <v>41.71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117.82</v>
      </c>
      <c r="AQ68" s="202">
        <v>37.840000000000003</v>
      </c>
      <c r="AR68" s="202">
        <v>40.590000000000003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374.67</v>
      </c>
      <c r="L69" s="202">
        <v>9.07</v>
      </c>
      <c r="M69" s="202">
        <v>61.26</v>
      </c>
      <c r="N69" s="202">
        <v>50.11</v>
      </c>
      <c r="O69" s="202">
        <v>70.77</v>
      </c>
      <c r="P69" s="202">
        <v>19.77</v>
      </c>
      <c r="Q69" s="202">
        <v>8.67</v>
      </c>
      <c r="R69" s="202">
        <v>8.6999999999999993</v>
      </c>
      <c r="S69" s="202">
        <v>10.77</v>
      </c>
      <c r="T69" s="202">
        <v>0</v>
      </c>
      <c r="U69" s="202">
        <v>59.67</v>
      </c>
      <c r="V69" s="202">
        <v>8.7799999999999994</v>
      </c>
      <c r="W69" s="202">
        <v>19.079999999999998</v>
      </c>
      <c r="X69" s="202">
        <v>41.71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117.82</v>
      </c>
      <c r="AQ69" s="202">
        <v>38.07</v>
      </c>
      <c r="AR69" s="202">
        <v>31.21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393.89</v>
      </c>
      <c r="L70" s="202">
        <v>9.07</v>
      </c>
      <c r="M70" s="202">
        <v>61.26</v>
      </c>
      <c r="N70" s="202">
        <v>50.11</v>
      </c>
      <c r="O70" s="202">
        <v>70.77</v>
      </c>
      <c r="P70" s="202">
        <v>19.77</v>
      </c>
      <c r="Q70" s="202">
        <v>8.16</v>
      </c>
      <c r="R70" s="202">
        <v>8.9499999999999993</v>
      </c>
      <c r="S70" s="202">
        <v>11.13</v>
      </c>
      <c r="T70" s="202">
        <v>0</v>
      </c>
      <c r="U70" s="202">
        <v>59.67</v>
      </c>
      <c r="V70" s="202">
        <v>8.7799999999999994</v>
      </c>
      <c r="W70" s="202">
        <v>19.079999999999998</v>
      </c>
      <c r="X70" s="202">
        <v>41.71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117.82</v>
      </c>
      <c r="AQ70" s="202">
        <v>38.07</v>
      </c>
      <c r="AR70" s="202">
        <v>19.04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422.71</v>
      </c>
      <c r="L71" s="202">
        <v>5.44</v>
      </c>
      <c r="M71" s="202">
        <v>61.26</v>
      </c>
      <c r="N71" s="202">
        <v>50.11</v>
      </c>
      <c r="O71" s="202">
        <v>70.77</v>
      </c>
      <c r="P71" s="202">
        <v>19.77</v>
      </c>
      <c r="Q71" s="202">
        <v>8.67</v>
      </c>
      <c r="R71" s="202">
        <v>8.9499999999999993</v>
      </c>
      <c r="S71" s="202">
        <v>11.13</v>
      </c>
      <c r="T71" s="202">
        <v>0</v>
      </c>
      <c r="U71" s="202">
        <v>59.67</v>
      </c>
      <c r="V71" s="202">
        <v>8.7799999999999994</v>
      </c>
      <c r="W71" s="202">
        <v>19.079999999999998</v>
      </c>
      <c r="X71" s="202">
        <v>41.71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117.82</v>
      </c>
      <c r="AQ71" s="202">
        <v>38.07</v>
      </c>
      <c r="AR71" s="202">
        <v>7.84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451.53</v>
      </c>
      <c r="L72" s="202">
        <v>6.38</v>
      </c>
      <c r="M72" s="202">
        <v>61.26</v>
      </c>
      <c r="N72" s="202">
        <v>50.11</v>
      </c>
      <c r="O72" s="202">
        <v>70.77</v>
      </c>
      <c r="P72" s="202">
        <v>19.77</v>
      </c>
      <c r="Q72" s="202">
        <v>8.67</v>
      </c>
      <c r="R72" s="202">
        <v>8.9499999999999993</v>
      </c>
      <c r="S72" s="202">
        <v>11.13</v>
      </c>
      <c r="T72" s="202">
        <v>0</v>
      </c>
      <c r="U72" s="202">
        <v>59.67</v>
      </c>
      <c r="V72" s="202">
        <v>8.7799999999999994</v>
      </c>
      <c r="W72" s="202">
        <v>19.079999999999998</v>
      </c>
      <c r="X72" s="202">
        <v>41.71</v>
      </c>
      <c r="Y72" s="202">
        <v>0</v>
      </c>
      <c r="Z72">
        <v>0</v>
      </c>
      <c r="AA72" s="202">
        <v>14.86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117.82</v>
      </c>
      <c r="AQ72" s="202">
        <v>38.07</v>
      </c>
      <c r="AR72" s="202">
        <v>2.89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432.32</v>
      </c>
      <c r="L73" s="202">
        <v>6.38</v>
      </c>
      <c r="M73" s="202">
        <v>61.26</v>
      </c>
      <c r="N73" s="202">
        <v>50.11</v>
      </c>
      <c r="O73" s="202">
        <v>70.77</v>
      </c>
      <c r="P73" s="202">
        <v>19.77</v>
      </c>
      <c r="Q73" s="202">
        <v>8.67</v>
      </c>
      <c r="R73" s="202">
        <v>8.9499999999999993</v>
      </c>
      <c r="S73" s="202">
        <v>11.13</v>
      </c>
      <c r="T73" s="202">
        <v>0</v>
      </c>
      <c r="U73" s="202">
        <v>59.67</v>
      </c>
      <c r="V73" s="202">
        <v>8.7799999999999994</v>
      </c>
      <c r="W73" s="202">
        <v>19.079999999999998</v>
      </c>
      <c r="X73" s="202">
        <v>41.71</v>
      </c>
      <c r="Y73" s="202">
        <v>0</v>
      </c>
      <c r="Z73">
        <v>0</v>
      </c>
      <c r="AA73" s="202">
        <v>16.18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117.82</v>
      </c>
      <c r="AQ73" s="202">
        <v>38.07</v>
      </c>
      <c r="AR73" s="202">
        <v>1.54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432.32</v>
      </c>
      <c r="L74" s="202">
        <v>6.38</v>
      </c>
      <c r="M74" s="202">
        <v>61.26</v>
      </c>
      <c r="N74" s="202">
        <v>50.11</v>
      </c>
      <c r="O74" s="202">
        <v>70.77</v>
      </c>
      <c r="P74" s="202">
        <v>19.77</v>
      </c>
      <c r="Q74" s="202">
        <v>8.67</v>
      </c>
      <c r="R74" s="202">
        <v>8.9499999999999993</v>
      </c>
      <c r="S74" s="202">
        <v>11.13</v>
      </c>
      <c r="T74" s="202">
        <v>0</v>
      </c>
      <c r="U74" s="202">
        <v>59.67</v>
      </c>
      <c r="V74" s="202">
        <v>8.7799999999999994</v>
      </c>
      <c r="W74" s="202">
        <v>19.079999999999998</v>
      </c>
      <c r="X74" s="202">
        <v>41.71</v>
      </c>
      <c r="Y74" s="202">
        <v>0</v>
      </c>
      <c r="Z74">
        <v>0</v>
      </c>
      <c r="AA74" s="202">
        <v>15.74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117.82</v>
      </c>
      <c r="AQ74" s="202">
        <v>38.07</v>
      </c>
      <c r="AR74" s="202">
        <v>0.69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432.32</v>
      </c>
      <c r="L75" s="202">
        <v>6.38</v>
      </c>
      <c r="M75" s="202">
        <v>61.26</v>
      </c>
      <c r="N75" s="202">
        <v>50.11</v>
      </c>
      <c r="O75" s="202">
        <v>70.77</v>
      </c>
      <c r="P75" s="202">
        <v>19.77</v>
      </c>
      <c r="Q75" s="202">
        <v>8.67</v>
      </c>
      <c r="R75" s="202">
        <v>8.9499999999999993</v>
      </c>
      <c r="S75" s="202">
        <v>11.13</v>
      </c>
      <c r="T75" s="202">
        <v>0</v>
      </c>
      <c r="U75" s="202">
        <v>59.67</v>
      </c>
      <c r="V75" s="202">
        <v>8.7799999999999994</v>
      </c>
      <c r="W75" s="202">
        <v>19.079999999999998</v>
      </c>
      <c r="X75" s="202">
        <v>41.71</v>
      </c>
      <c r="Y75" s="202">
        <v>0</v>
      </c>
      <c r="Z75">
        <v>0</v>
      </c>
      <c r="AA75" s="202">
        <v>15.74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-1.56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117.82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432.32</v>
      </c>
      <c r="L76" s="202">
        <v>6.38</v>
      </c>
      <c r="M76" s="202">
        <v>61.26</v>
      </c>
      <c r="N76" s="202">
        <v>50.11</v>
      </c>
      <c r="O76" s="202">
        <v>70.77</v>
      </c>
      <c r="P76" s="202">
        <v>19.77</v>
      </c>
      <c r="Q76" s="202">
        <v>8.67</v>
      </c>
      <c r="R76" s="202">
        <v>8.9499999999999993</v>
      </c>
      <c r="S76" s="202">
        <v>11.13</v>
      </c>
      <c r="T76" s="202">
        <v>0</v>
      </c>
      <c r="U76" s="202">
        <v>59.67</v>
      </c>
      <c r="V76" s="202">
        <v>8.7799999999999994</v>
      </c>
      <c r="W76" s="202">
        <v>19.079999999999998</v>
      </c>
      <c r="X76" s="202">
        <v>41.71</v>
      </c>
      <c r="Y76" s="202">
        <v>0</v>
      </c>
      <c r="Z76">
        <v>0</v>
      </c>
      <c r="AA76" s="202">
        <v>15.74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-1.56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117.82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403.5</v>
      </c>
      <c r="L77" s="202">
        <v>6.38</v>
      </c>
      <c r="M77" s="202">
        <v>61.26</v>
      </c>
      <c r="N77" s="202">
        <v>50.11</v>
      </c>
      <c r="O77" s="202">
        <v>70.77</v>
      </c>
      <c r="P77" s="202">
        <v>19.77</v>
      </c>
      <c r="Q77" s="202">
        <v>8.67</v>
      </c>
      <c r="R77" s="202">
        <v>8.9499999999999993</v>
      </c>
      <c r="S77" s="202">
        <v>11.13</v>
      </c>
      <c r="T77" s="202">
        <v>0</v>
      </c>
      <c r="U77" s="202">
        <v>59.67</v>
      </c>
      <c r="V77" s="202">
        <v>8.7799999999999994</v>
      </c>
      <c r="W77" s="202">
        <v>19.079999999999998</v>
      </c>
      <c r="X77" s="202">
        <v>41.71</v>
      </c>
      <c r="Y77" s="202">
        <v>0</v>
      </c>
      <c r="Z77">
        <v>0</v>
      </c>
      <c r="AA77" s="202">
        <v>15.74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117.82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403.5</v>
      </c>
      <c r="L78" s="202">
        <v>6.38</v>
      </c>
      <c r="M78" s="202">
        <v>61.26</v>
      </c>
      <c r="N78" s="202">
        <v>50.11</v>
      </c>
      <c r="O78" s="202">
        <v>70.77</v>
      </c>
      <c r="P78" s="202">
        <v>19.77</v>
      </c>
      <c r="Q78" s="202">
        <v>8.67</v>
      </c>
      <c r="R78" s="202">
        <v>8.9499999999999993</v>
      </c>
      <c r="S78" s="202">
        <v>11.13</v>
      </c>
      <c r="T78" s="202">
        <v>0</v>
      </c>
      <c r="U78" s="202">
        <v>59.67</v>
      </c>
      <c r="V78" s="202">
        <v>8.7799999999999994</v>
      </c>
      <c r="W78" s="202">
        <v>19.079999999999998</v>
      </c>
      <c r="X78" s="202">
        <v>41.71</v>
      </c>
      <c r="Y78" s="202">
        <v>0</v>
      </c>
      <c r="Z78">
        <v>0</v>
      </c>
      <c r="AA78" s="202">
        <v>15.74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117.82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403.49</v>
      </c>
      <c r="L79" s="202">
        <v>9.44</v>
      </c>
      <c r="M79" s="202">
        <v>61.26</v>
      </c>
      <c r="N79" s="202">
        <v>50.11</v>
      </c>
      <c r="O79" s="202">
        <v>70.77</v>
      </c>
      <c r="P79" s="202">
        <v>19.77</v>
      </c>
      <c r="Q79" s="202">
        <v>8.67</v>
      </c>
      <c r="R79" s="202">
        <v>8.9499999999999993</v>
      </c>
      <c r="S79" s="202">
        <v>11.13</v>
      </c>
      <c r="T79" s="202">
        <v>0</v>
      </c>
      <c r="U79" s="202">
        <v>59.67</v>
      </c>
      <c r="V79" s="202">
        <v>8.7799999999999994</v>
      </c>
      <c r="W79" s="202">
        <v>19.079999999999998</v>
      </c>
      <c r="X79" s="202">
        <v>41.71</v>
      </c>
      <c r="Y79" s="202">
        <v>0</v>
      </c>
      <c r="Z79">
        <v>0</v>
      </c>
      <c r="AA79" s="202">
        <v>15.74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-1.03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117.82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403.5</v>
      </c>
      <c r="L80" s="202">
        <v>9.07</v>
      </c>
      <c r="M80" s="202">
        <v>61.26</v>
      </c>
      <c r="N80" s="202">
        <v>50.11</v>
      </c>
      <c r="O80" s="202">
        <v>70.77</v>
      </c>
      <c r="P80" s="202">
        <v>19.77</v>
      </c>
      <c r="Q80" s="202">
        <v>8.67</v>
      </c>
      <c r="R80" s="202">
        <v>8.9499999999999993</v>
      </c>
      <c r="S80" s="202">
        <v>11.13</v>
      </c>
      <c r="T80" s="202">
        <v>0</v>
      </c>
      <c r="U80" s="202">
        <v>59.67</v>
      </c>
      <c r="V80" s="202">
        <v>8.7799999999999994</v>
      </c>
      <c r="W80" s="202">
        <v>19.079999999999998</v>
      </c>
      <c r="X80" s="202">
        <v>41.71</v>
      </c>
      <c r="Y80" s="202">
        <v>0</v>
      </c>
      <c r="Z80">
        <v>0</v>
      </c>
      <c r="AA80" s="202">
        <v>15.74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-1.03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117.82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422.71</v>
      </c>
      <c r="L81" s="202">
        <v>9.07</v>
      </c>
      <c r="M81" s="202">
        <v>61.26</v>
      </c>
      <c r="N81" s="202">
        <v>50.11</v>
      </c>
      <c r="O81" s="202">
        <v>70.77</v>
      </c>
      <c r="P81" s="202">
        <v>19.77</v>
      </c>
      <c r="Q81" s="202">
        <v>8.67</v>
      </c>
      <c r="R81" s="202">
        <v>8.9499999999999993</v>
      </c>
      <c r="S81" s="202">
        <v>11.13</v>
      </c>
      <c r="T81" s="202">
        <v>0</v>
      </c>
      <c r="U81" s="202">
        <v>59.67</v>
      </c>
      <c r="V81" s="202">
        <v>8.7799999999999994</v>
      </c>
      <c r="W81" s="202">
        <v>19.079999999999998</v>
      </c>
      <c r="X81" s="202">
        <v>41.71</v>
      </c>
      <c r="Y81" s="202">
        <v>0</v>
      </c>
      <c r="Z81">
        <v>0</v>
      </c>
      <c r="AA81" s="202">
        <v>16.18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-1.03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117.82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413.1</v>
      </c>
      <c r="L82" s="202">
        <v>9.07</v>
      </c>
      <c r="M82" s="202">
        <v>61.26</v>
      </c>
      <c r="N82" s="202">
        <v>50.11</v>
      </c>
      <c r="O82" s="202">
        <v>70.77</v>
      </c>
      <c r="P82" s="202">
        <v>19.77</v>
      </c>
      <c r="Q82" s="202">
        <v>8.67</v>
      </c>
      <c r="R82" s="202">
        <v>8.9499999999999993</v>
      </c>
      <c r="S82" s="202">
        <v>11.13</v>
      </c>
      <c r="T82" s="202">
        <v>0</v>
      </c>
      <c r="U82" s="202">
        <v>59.67</v>
      </c>
      <c r="V82" s="202">
        <v>8.7799999999999994</v>
      </c>
      <c r="W82" s="202">
        <v>19.079999999999998</v>
      </c>
      <c r="X82" s="202">
        <v>41.71</v>
      </c>
      <c r="Y82" s="202">
        <v>0</v>
      </c>
      <c r="Z82">
        <v>0</v>
      </c>
      <c r="AA82" s="202">
        <v>16.18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-1.03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117.82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413.1</v>
      </c>
      <c r="L83" s="202">
        <v>9.07</v>
      </c>
      <c r="M83" s="202">
        <v>61.26</v>
      </c>
      <c r="N83" s="202">
        <v>50.11</v>
      </c>
      <c r="O83" s="202">
        <v>70.77</v>
      </c>
      <c r="P83" s="202">
        <v>19.77</v>
      </c>
      <c r="Q83" s="202">
        <v>8.6999999999999993</v>
      </c>
      <c r="R83" s="202">
        <v>8.94</v>
      </c>
      <c r="S83" s="202">
        <v>11.14</v>
      </c>
      <c r="T83" s="202">
        <v>0</v>
      </c>
      <c r="U83" s="202">
        <v>59.67</v>
      </c>
      <c r="V83" s="202">
        <v>8.9700000000000006</v>
      </c>
      <c r="W83" s="202">
        <v>19.079999999999998</v>
      </c>
      <c r="X83" s="202">
        <v>41.71</v>
      </c>
      <c r="Y83" s="202">
        <v>0</v>
      </c>
      <c r="Z83">
        <v>0</v>
      </c>
      <c r="AA83" s="202">
        <v>16.18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-1.03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119.04</v>
      </c>
      <c r="AQ83" s="202">
        <v>38.450000000000003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403.5</v>
      </c>
      <c r="L84" s="202">
        <v>9.07</v>
      </c>
      <c r="M84" s="202">
        <v>61.26</v>
      </c>
      <c r="N84" s="202">
        <v>50.11</v>
      </c>
      <c r="O84" s="202">
        <v>70.77</v>
      </c>
      <c r="P84" s="202">
        <v>19.77</v>
      </c>
      <c r="Q84" s="202">
        <v>8.67</v>
      </c>
      <c r="R84" s="202">
        <v>8.94</v>
      </c>
      <c r="S84" s="202">
        <v>11.14</v>
      </c>
      <c r="T84" s="202">
        <v>0</v>
      </c>
      <c r="U84" s="202">
        <v>59.67</v>
      </c>
      <c r="V84" s="202">
        <v>8.7799999999999994</v>
      </c>
      <c r="W84" s="202">
        <v>19.079999999999998</v>
      </c>
      <c r="X84" s="202">
        <v>41.71</v>
      </c>
      <c r="Y84" s="202">
        <v>0</v>
      </c>
      <c r="Z84">
        <v>0</v>
      </c>
      <c r="AA84" s="202">
        <v>16.18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-1.03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119.04</v>
      </c>
      <c r="AQ84" s="202">
        <v>38.450000000000003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355.46</v>
      </c>
      <c r="L85" s="202">
        <v>9.07</v>
      </c>
      <c r="M85" s="202">
        <v>61.26</v>
      </c>
      <c r="N85" s="202">
        <v>50.11</v>
      </c>
      <c r="O85" s="202">
        <v>70.77</v>
      </c>
      <c r="P85" s="202">
        <v>19.77</v>
      </c>
      <c r="Q85" s="202">
        <v>8.68</v>
      </c>
      <c r="R85" s="202">
        <v>8.9499999999999993</v>
      </c>
      <c r="S85" s="202">
        <v>11.14</v>
      </c>
      <c r="T85" s="202">
        <v>0</v>
      </c>
      <c r="U85" s="202">
        <v>59.67</v>
      </c>
      <c r="V85" s="202">
        <v>8.7799999999999994</v>
      </c>
      <c r="W85" s="202">
        <v>19.03</v>
      </c>
      <c r="X85" s="202">
        <v>41.71</v>
      </c>
      <c r="Y85" s="202">
        <v>0</v>
      </c>
      <c r="Z85">
        <v>0</v>
      </c>
      <c r="AA85" s="202">
        <v>16.18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-1.03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117.82</v>
      </c>
      <c r="AQ85" s="202">
        <v>38.06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345.85</v>
      </c>
      <c r="L86" s="202">
        <v>9.07</v>
      </c>
      <c r="M86" s="202">
        <v>61.26</v>
      </c>
      <c r="N86" s="202">
        <v>50.11</v>
      </c>
      <c r="O86" s="202">
        <v>70.77</v>
      </c>
      <c r="P86" s="202">
        <v>19.77</v>
      </c>
      <c r="Q86" s="202">
        <v>8.68</v>
      </c>
      <c r="R86" s="202">
        <v>8.9499999999999993</v>
      </c>
      <c r="S86" s="202">
        <v>11.14</v>
      </c>
      <c r="T86" s="202">
        <v>0</v>
      </c>
      <c r="U86" s="202">
        <v>59.67</v>
      </c>
      <c r="V86" s="202">
        <v>8.7799999999999994</v>
      </c>
      <c r="W86" s="202">
        <v>19.079999999999998</v>
      </c>
      <c r="X86" s="202">
        <v>41.71</v>
      </c>
      <c r="Y86" s="202">
        <v>0</v>
      </c>
      <c r="Z86">
        <v>0</v>
      </c>
      <c r="AA86" s="202">
        <v>16.18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-1.03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117.82</v>
      </c>
      <c r="AQ86" s="202">
        <v>38.06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345.85</v>
      </c>
      <c r="L87" s="202">
        <v>9.07</v>
      </c>
      <c r="M87" s="202">
        <v>61.26</v>
      </c>
      <c r="N87" s="202">
        <v>50.11</v>
      </c>
      <c r="O87" s="202">
        <v>70.77</v>
      </c>
      <c r="P87" s="202">
        <v>19.77</v>
      </c>
      <c r="Q87" s="202">
        <v>8.68</v>
      </c>
      <c r="R87" s="202">
        <v>8.94</v>
      </c>
      <c r="S87" s="202">
        <v>11.13</v>
      </c>
      <c r="T87" s="202">
        <v>0</v>
      </c>
      <c r="U87" s="202">
        <v>59.67</v>
      </c>
      <c r="V87" s="202">
        <v>8.7799999999999994</v>
      </c>
      <c r="W87" s="202">
        <v>19.079999999999998</v>
      </c>
      <c r="X87" s="202">
        <v>41.71</v>
      </c>
      <c r="Y87" s="202">
        <v>0</v>
      </c>
      <c r="Z87">
        <v>0</v>
      </c>
      <c r="AA87" s="202">
        <v>16.18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-1.03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117.82</v>
      </c>
      <c r="AQ87" s="202">
        <v>38.11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345.85</v>
      </c>
      <c r="L88" s="202">
        <v>9.07</v>
      </c>
      <c r="M88" s="202">
        <v>61.26</v>
      </c>
      <c r="N88" s="202">
        <v>50.11</v>
      </c>
      <c r="O88" s="202">
        <v>70.77</v>
      </c>
      <c r="P88" s="202">
        <v>19.77</v>
      </c>
      <c r="Q88" s="202">
        <v>8.68</v>
      </c>
      <c r="R88" s="202">
        <v>8.94</v>
      </c>
      <c r="S88" s="202">
        <v>11.13</v>
      </c>
      <c r="T88" s="202">
        <v>0</v>
      </c>
      <c r="U88" s="202">
        <v>59.67</v>
      </c>
      <c r="V88" s="202">
        <v>8.7799999999999994</v>
      </c>
      <c r="W88" s="202">
        <v>19.079999999999998</v>
      </c>
      <c r="X88" s="202">
        <v>41.71</v>
      </c>
      <c r="Y88" s="202">
        <v>0</v>
      </c>
      <c r="Z88">
        <v>0</v>
      </c>
      <c r="AA88" s="202">
        <v>16.18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-1.03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117.82</v>
      </c>
      <c r="AQ88" s="202">
        <v>38.11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365.07</v>
      </c>
      <c r="L89" s="202">
        <v>9.07</v>
      </c>
      <c r="M89" s="202">
        <v>61.26</v>
      </c>
      <c r="N89" s="202">
        <v>50.11</v>
      </c>
      <c r="O89" s="202">
        <v>70.77</v>
      </c>
      <c r="P89" s="202">
        <v>19.77</v>
      </c>
      <c r="Q89" s="202">
        <v>8.68</v>
      </c>
      <c r="R89" s="202">
        <v>8.94</v>
      </c>
      <c r="S89" s="202">
        <v>11.13</v>
      </c>
      <c r="T89" s="202">
        <v>0</v>
      </c>
      <c r="U89" s="202">
        <v>59.67</v>
      </c>
      <c r="V89" s="202">
        <v>8.7799999999999994</v>
      </c>
      <c r="W89" s="202">
        <v>19.079999999999998</v>
      </c>
      <c r="X89" s="202">
        <v>41.71</v>
      </c>
      <c r="Y89" s="202">
        <v>0</v>
      </c>
      <c r="Z89">
        <v>0</v>
      </c>
      <c r="AA89" s="202">
        <v>16.18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-1.03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117.82</v>
      </c>
      <c r="AQ89" s="202">
        <v>38.11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355.46</v>
      </c>
      <c r="L90" s="202">
        <v>9.07</v>
      </c>
      <c r="M90" s="202">
        <v>61.26</v>
      </c>
      <c r="N90" s="202">
        <v>50.11</v>
      </c>
      <c r="O90" s="202">
        <v>70.77</v>
      </c>
      <c r="P90" s="202">
        <v>19.77</v>
      </c>
      <c r="Q90" s="202">
        <v>8.68</v>
      </c>
      <c r="R90" s="202">
        <v>8.94</v>
      </c>
      <c r="S90" s="202">
        <v>11.13</v>
      </c>
      <c r="T90" s="202">
        <v>0</v>
      </c>
      <c r="U90" s="202">
        <v>59.67</v>
      </c>
      <c r="V90" s="202">
        <v>8.7799999999999994</v>
      </c>
      <c r="W90" s="202">
        <v>19.079999999999998</v>
      </c>
      <c r="X90" s="202">
        <v>41.71</v>
      </c>
      <c r="Y90" s="202">
        <v>0</v>
      </c>
      <c r="Z90">
        <v>0</v>
      </c>
      <c r="AA90" s="202">
        <v>16.18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-1.03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117.82</v>
      </c>
      <c r="AQ90" s="202">
        <v>38.11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413.1</v>
      </c>
      <c r="L91" s="202">
        <v>9.07</v>
      </c>
      <c r="M91" s="202">
        <v>61.26</v>
      </c>
      <c r="N91" s="202">
        <v>50.11</v>
      </c>
      <c r="O91" s="202">
        <v>70.77</v>
      </c>
      <c r="P91" s="202">
        <v>19.77</v>
      </c>
      <c r="Q91" s="202">
        <v>8.68</v>
      </c>
      <c r="R91" s="202">
        <v>8.94</v>
      </c>
      <c r="S91" s="202">
        <v>11.13</v>
      </c>
      <c r="T91" s="202">
        <v>0</v>
      </c>
      <c r="U91" s="202">
        <v>59.67</v>
      </c>
      <c r="V91" s="202">
        <v>8.7799999999999994</v>
      </c>
      <c r="W91" s="202">
        <v>19.079999999999998</v>
      </c>
      <c r="X91" s="202">
        <v>41.71</v>
      </c>
      <c r="Y91" s="202">
        <v>0</v>
      </c>
      <c r="Z91">
        <v>0</v>
      </c>
      <c r="AA91" s="202">
        <v>16.18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-1.03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117.82</v>
      </c>
      <c r="AQ91" s="202">
        <v>38.11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422.71</v>
      </c>
      <c r="L92" s="202">
        <v>9.07</v>
      </c>
      <c r="M92" s="202">
        <v>61.26</v>
      </c>
      <c r="N92" s="202">
        <v>50.11</v>
      </c>
      <c r="O92" s="202">
        <v>70.77</v>
      </c>
      <c r="P92" s="202">
        <v>19.77</v>
      </c>
      <c r="Q92" s="202">
        <v>8.68</v>
      </c>
      <c r="R92" s="202">
        <v>8.94</v>
      </c>
      <c r="S92" s="202">
        <v>11.13</v>
      </c>
      <c r="T92" s="202">
        <v>0</v>
      </c>
      <c r="U92" s="202">
        <v>59.67</v>
      </c>
      <c r="V92" s="202">
        <v>8.7799999999999994</v>
      </c>
      <c r="W92" s="202">
        <v>19.079999999999998</v>
      </c>
      <c r="X92" s="202">
        <v>41.71</v>
      </c>
      <c r="Y92" s="202">
        <v>0</v>
      </c>
      <c r="Z92">
        <v>0</v>
      </c>
      <c r="AA92" s="202">
        <v>16.18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-1.03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117.82</v>
      </c>
      <c r="AQ92" s="202">
        <v>38.11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422.71</v>
      </c>
      <c r="L93" s="202">
        <v>9.07</v>
      </c>
      <c r="M93" s="202">
        <v>61.26</v>
      </c>
      <c r="N93" s="202">
        <v>50.11</v>
      </c>
      <c r="O93" s="202">
        <v>70.77</v>
      </c>
      <c r="P93" s="202">
        <v>19.77</v>
      </c>
      <c r="Q93" s="202">
        <v>8.68</v>
      </c>
      <c r="R93" s="202">
        <v>8.94</v>
      </c>
      <c r="S93" s="202">
        <v>11.13</v>
      </c>
      <c r="T93" s="202">
        <v>0</v>
      </c>
      <c r="U93" s="202">
        <v>59.67</v>
      </c>
      <c r="V93" s="202">
        <v>8.7799999999999994</v>
      </c>
      <c r="W93" s="202">
        <v>19.079999999999998</v>
      </c>
      <c r="X93" s="202">
        <v>41.71</v>
      </c>
      <c r="Y93" s="202">
        <v>0</v>
      </c>
      <c r="Z93">
        <v>0</v>
      </c>
      <c r="AA93" s="202">
        <v>16.18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-1.03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117.82</v>
      </c>
      <c r="AQ93" s="202">
        <v>38.11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422.71</v>
      </c>
      <c r="L94" s="202">
        <v>9.07</v>
      </c>
      <c r="M94" s="202">
        <v>61.26</v>
      </c>
      <c r="N94" s="202">
        <v>50.11</v>
      </c>
      <c r="O94" s="202">
        <v>70.77</v>
      </c>
      <c r="P94" s="202">
        <v>19.77</v>
      </c>
      <c r="Q94" s="202">
        <v>8.68</v>
      </c>
      <c r="R94" s="202">
        <v>8.94</v>
      </c>
      <c r="S94" s="202">
        <v>11.13</v>
      </c>
      <c r="T94" s="202">
        <v>0</v>
      </c>
      <c r="U94" s="202">
        <v>59.67</v>
      </c>
      <c r="V94" s="202">
        <v>8.7799999999999994</v>
      </c>
      <c r="W94" s="202">
        <v>19.079999999999998</v>
      </c>
      <c r="X94" s="202">
        <v>41.71</v>
      </c>
      <c r="Y94" s="202">
        <v>0</v>
      </c>
      <c r="Z94">
        <v>0</v>
      </c>
      <c r="AA94" s="202">
        <v>16.18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-1.03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117.82</v>
      </c>
      <c r="AQ94" s="202">
        <v>38.11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422.71</v>
      </c>
      <c r="L95" s="202">
        <v>9.07</v>
      </c>
      <c r="M95" s="202">
        <v>61.26</v>
      </c>
      <c r="N95" s="202">
        <v>50.11</v>
      </c>
      <c r="O95" s="202">
        <v>70.77</v>
      </c>
      <c r="P95" s="202">
        <v>19.77</v>
      </c>
      <c r="Q95" s="202">
        <v>8.68</v>
      </c>
      <c r="R95" s="202">
        <v>8.94</v>
      </c>
      <c r="S95" s="202">
        <v>11.13</v>
      </c>
      <c r="T95" s="202">
        <v>0</v>
      </c>
      <c r="U95" s="202">
        <v>59.67</v>
      </c>
      <c r="V95" s="202">
        <v>8.7799999999999994</v>
      </c>
      <c r="W95" s="202">
        <v>19.079999999999998</v>
      </c>
      <c r="X95" s="202">
        <v>41.71</v>
      </c>
      <c r="Y95" s="202">
        <v>0</v>
      </c>
      <c r="Z95">
        <v>0</v>
      </c>
      <c r="AA95" s="202">
        <v>16.18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-1.03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117.82</v>
      </c>
      <c r="AQ95" s="202">
        <v>38.11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413.1</v>
      </c>
      <c r="L96" s="202">
        <v>9.07</v>
      </c>
      <c r="M96" s="202">
        <v>61.26</v>
      </c>
      <c r="N96" s="202">
        <v>50.11</v>
      </c>
      <c r="O96" s="202">
        <v>70.77</v>
      </c>
      <c r="P96" s="202">
        <v>19.77</v>
      </c>
      <c r="Q96" s="202">
        <v>8.68</v>
      </c>
      <c r="R96" s="202">
        <v>8.94</v>
      </c>
      <c r="S96" s="202">
        <v>11.13</v>
      </c>
      <c r="T96" s="202">
        <v>0</v>
      </c>
      <c r="U96" s="202">
        <v>59.67</v>
      </c>
      <c r="V96" s="202">
        <v>8.7799999999999994</v>
      </c>
      <c r="W96" s="202">
        <v>19.079999999999998</v>
      </c>
      <c r="X96" s="202">
        <v>41.71</v>
      </c>
      <c r="Y96" s="202">
        <v>0</v>
      </c>
      <c r="Z96">
        <v>0</v>
      </c>
      <c r="AA96" s="202">
        <v>16.18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-1.03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117.82</v>
      </c>
      <c r="AQ96" s="202">
        <v>38.11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413.1</v>
      </c>
      <c r="L97" s="202">
        <v>9.07</v>
      </c>
      <c r="M97" s="202">
        <v>61.26</v>
      </c>
      <c r="N97" s="202">
        <v>50.11</v>
      </c>
      <c r="O97" s="202">
        <v>70.77</v>
      </c>
      <c r="P97" s="202">
        <v>19.77</v>
      </c>
      <c r="Q97" s="202">
        <v>8.68</v>
      </c>
      <c r="R97" s="202">
        <v>8.94</v>
      </c>
      <c r="S97" s="202">
        <v>11.13</v>
      </c>
      <c r="T97" s="202">
        <v>0</v>
      </c>
      <c r="U97" s="202">
        <v>59.67</v>
      </c>
      <c r="V97" s="202">
        <v>8.7799999999999994</v>
      </c>
      <c r="W97" s="202">
        <v>19.079999999999998</v>
      </c>
      <c r="X97" s="202">
        <v>41.71</v>
      </c>
      <c r="Y97" s="202">
        <v>0</v>
      </c>
      <c r="Z97">
        <v>0</v>
      </c>
      <c r="AA97" s="202">
        <v>16.18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-1.03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117.82</v>
      </c>
      <c r="AQ97" s="202">
        <v>38.11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413.1</v>
      </c>
      <c r="L98" s="202">
        <v>9.07</v>
      </c>
      <c r="M98" s="202">
        <v>61.26</v>
      </c>
      <c r="N98" s="202">
        <v>50.11</v>
      </c>
      <c r="O98" s="202">
        <v>70.77</v>
      </c>
      <c r="P98" s="202">
        <v>19.77</v>
      </c>
      <c r="Q98" s="202">
        <v>8.68</v>
      </c>
      <c r="R98" s="202">
        <v>8.94</v>
      </c>
      <c r="S98" s="202">
        <v>11.13</v>
      </c>
      <c r="T98" s="202">
        <v>0</v>
      </c>
      <c r="U98" s="202">
        <v>59.67</v>
      </c>
      <c r="V98" s="202">
        <v>8.7799999999999994</v>
      </c>
      <c r="W98" s="202">
        <v>19.079999999999998</v>
      </c>
      <c r="X98" s="202">
        <v>41.71</v>
      </c>
      <c r="Y98" s="202">
        <v>0</v>
      </c>
      <c r="Z98">
        <v>0</v>
      </c>
      <c r="AA98" s="202">
        <v>16.18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-1.03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117.82</v>
      </c>
      <c r="AQ98" s="202">
        <v>38.11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8.1238349999999979</v>
      </c>
      <c r="L99">
        <f t="shared" si="0"/>
        <v>0.1765450000000002</v>
      </c>
      <c r="M99">
        <f t="shared" si="0"/>
        <v>1.4287950000000031</v>
      </c>
      <c r="N99">
        <f t="shared" si="0"/>
        <v>1.169265</v>
      </c>
      <c r="O99">
        <f t="shared" si="0"/>
        <v>1.6637300000000037</v>
      </c>
      <c r="P99">
        <f t="shared" si="0"/>
        <v>0.5217124999999998</v>
      </c>
      <c r="Q99">
        <f t="shared" si="0"/>
        <v>0.17614499999999969</v>
      </c>
      <c r="R99">
        <f t="shared" si="0"/>
        <v>0.18022500000000022</v>
      </c>
      <c r="S99">
        <f t="shared" si="0"/>
        <v>0.22408250000000005</v>
      </c>
      <c r="T99">
        <f t="shared" si="0"/>
        <v>0</v>
      </c>
      <c r="U99">
        <f t="shared" si="0"/>
        <v>1.4240325000000011</v>
      </c>
      <c r="V99">
        <f t="shared" si="0"/>
        <v>0.19898999999999969</v>
      </c>
      <c r="W99">
        <f t="shared" si="0"/>
        <v>0.42792749999999957</v>
      </c>
      <c r="X99">
        <f t="shared" si="0"/>
        <v>0.94505000000000039</v>
      </c>
      <c r="Y99">
        <f t="shared" si="0"/>
        <v>0</v>
      </c>
      <c r="Z99">
        <f t="shared" si="0"/>
        <v>0</v>
      </c>
      <c r="AA99">
        <f t="shared" si="0"/>
        <v>0.10811500000000002</v>
      </c>
      <c r="AB99">
        <f t="shared" si="0"/>
        <v>0.16973000000000002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-3.4790000000000036E-2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2.5529624999999991</v>
      </c>
      <c r="AQ99">
        <f t="shared" ref="AQ99:AT99" si="1">SUM(AQ3:AQ98)/4000</f>
        <v>0.8223825000000009</v>
      </c>
      <c r="AR99">
        <f t="shared" si="1"/>
        <v>0.47467999999999999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84.54</v>
      </c>
      <c r="L3" s="202">
        <v>22.1</v>
      </c>
      <c r="M3" s="202">
        <v>0</v>
      </c>
      <c r="N3" s="202">
        <v>28.97</v>
      </c>
      <c r="O3" s="202">
        <v>48.66</v>
      </c>
      <c r="P3" s="202">
        <v>52.23</v>
      </c>
      <c r="Q3" s="202">
        <v>2.88</v>
      </c>
      <c r="R3" s="202">
        <v>3.6</v>
      </c>
      <c r="S3" s="202">
        <v>3.36</v>
      </c>
      <c r="T3" s="202">
        <v>0</v>
      </c>
      <c r="U3" s="202">
        <v>312.52999999999997</v>
      </c>
      <c r="V3" s="202">
        <v>2.88</v>
      </c>
      <c r="W3" s="202">
        <v>5.76</v>
      </c>
      <c r="X3" s="202">
        <v>11.53</v>
      </c>
      <c r="Y3" s="202">
        <v>0</v>
      </c>
      <c r="Z3">
        <v>0</v>
      </c>
      <c r="AA3" s="202">
        <v>0</v>
      </c>
      <c r="AB3" s="202">
        <v>6.24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33.44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84.54</v>
      </c>
      <c r="L4" s="202">
        <v>22.1</v>
      </c>
      <c r="M4" s="202">
        <v>0</v>
      </c>
      <c r="N4" s="202">
        <v>28.97</v>
      </c>
      <c r="O4" s="202">
        <v>48.66</v>
      </c>
      <c r="P4" s="202">
        <v>51.88</v>
      </c>
      <c r="Q4" s="202">
        <v>2.88</v>
      </c>
      <c r="R4" s="202">
        <v>2.88</v>
      </c>
      <c r="S4" s="202">
        <v>3.36</v>
      </c>
      <c r="T4" s="202">
        <v>0</v>
      </c>
      <c r="U4" s="202">
        <v>312.62</v>
      </c>
      <c r="V4" s="202">
        <v>2.88</v>
      </c>
      <c r="W4" s="202">
        <v>5.76</v>
      </c>
      <c r="X4" s="202">
        <v>11.53</v>
      </c>
      <c r="Y4" s="202">
        <v>0</v>
      </c>
      <c r="Z4">
        <v>0</v>
      </c>
      <c r="AA4" s="202">
        <v>0</v>
      </c>
      <c r="AB4" s="202">
        <v>6.24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33.44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84.54</v>
      </c>
      <c r="L5" s="202">
        <v>22.1</v>
      </c>
      <c r="M5" s="202">
        <v>0</v>
      </c>
      <c r="N5" s="202">
        <v>28.97</v>
      </c>
      <c r="O5" s="202">
        <v>48.66</v>
      </c>
      <c r="P5" s="202">
        <v>54.76</v>
      </c>
      <c r="Q5" s="202">
        <v>2.88</v>
      </c>
      <c r="R5" s="202">
        <v>2.88</v>
      </c>
      <c r="S5" s="202">
        <v>3.36</v>
      </c>
      <c r="T5" s="202">
        <v>0</v>
      </c>
      <c r="U5" s="202">
        <v>312.62</v>
      </c>
      <c r="V5" s="202">
        <v>2.88</v>
      </c>
      <c r="W5" s="202">
        <v>5.76</v>
      </c>
      <c r="X5" s="202">
        <v>11.53</v>
      </c>
      <c r="Y5" s="202">
        <v>0</v>
      </c>
      <c r="Z5">
        <v>0</v>
      </c>
      <c r="AA5" s="202">
        <v>0</v>
      </c>
      <c r="AB5" s="202">
        <v>6.24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33.44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84.54</v>
      </c>
      <c r="L6" s="202">
        <v>22.1</v>
      </c>
      <c r="M6" s="202">
        <v>0</v>
      </c>
      <c r="N6" s="202">
        <v>28.97</v>
      </c>
      <c r="O6" s="202">
        <v>48.66</v>
      </c>
      <c r="P6" s="202">
        <v>54.76</v>
      </c>
      <c r="Q6" s="202">
        <v>2.88</v>
      </c>
      <c r="R6" s="202">
        <v>2.88</v>
      </c>
      <c r="S6" s="202">
        <v>3.36</v>
      </c>
      <c r="T6" s="202">
        <v>0</v>
      </c>
      <c r="U6" s="202">
        <v>312.62</v>
      </c>
      <c r="V6" s="202">
        <v>2.88</v>
      </c>
      <c r="W6" s="202">
        <v>5.76</v>
      </c>
      <c r="X6" s="202">
        <v>11.53</v>
      </c>
      <c r="Y6" s="202">
        <v>0</v>
      </c>
      <c r="Z6">
        <v>0</v>
      </c>
      <c r="AA6" s="202">
        <v>0</v>
      </c>
      <c r="AB6" s="202">
        <v>6.24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33.44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84.54</v>
      </c>
      <c r="L7" s="202">
        <v>22.1</v>
      </c>
      <c r="M7" s="202">
        <v>0</v>
      </c>
      <c r="N7" s="202">
        <v>28.97</v>
      </c>
      <c r="O7" s="202">
        <v>48.66</v>
      </c>
      <c r="P7" s="202">
        <v>54.76</v>
      </c>
      <c r="Q7" s="202">
        <v>2.88</v>
      </c>
      <c r="R7" s="202">
        <v>2.88</v>
      </c>
      <c r="S7" s="202">
        <v>3.36</v>
      </c>
      <c r="T7" s="202">
        <v>0</v>
      </c>
      <c r="U7" s="202">
        <v>312.62</v>
      </c>
      <c r="V7" s="202">
        <v>2.88</v>
      </c>
      <c r="W7" s="202">
        <v>5.76</v>
      </c>
      <c r="X7" s="202">
        <v>11.53</v>
      </c>
      <c r="Y7" s="202">
        <v>0</v>
      </c>
      <c r="Z7">
        <v>0</v>
      </c>
      <c r="AA7" s="202">
        <v>0</v>
      </c>
      <c r="AB7" s="202">
        <v>6.24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33.44</v>
      </c>
      <c r="AQ7" s="202">
        <v>11.54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84.54</v>
      </c>
      <c r="L8" s="202">
        <v>22.1</v>
      </c>
      <c r="M8" s="202">
        <v>0</v>
      </c>
      <c r="N8" s="202">
        <v>28.97</v>
      </c>
      <c r="O8" s="202">
        <v>48.66</v>
      </c>
      <c r="P8" s="202">
        <v>54.76</v>
      </c>
      <c r="Q8" s="202">
        <v>2.88</v>
      </c>
      <c r="R8" s="202">
        <v>2.88</v>
      </c>
      <c r="S8" s="202">
        <v>3.36</v>
      </c>
      <c r="T8" s="202">
        <v>0</v>
      </c>
      <c r="U8" s="202">
        <v>312.62</v>
      </c>
      <c r="V8" s="202">
        <v>2.88</v>
      </c>
      <c r="W8" s="202">
        <v>5.76</v>
      </c>
      <c r="X8" s="202">
        <v>11.53</v>
      </c>
      <c r="Y8" s="202">
        <v>0</v>
      </c>
      <c r="Z8">
        <v>0</v>
      </c>
      <c r="AA8" s="202">
        <v>0</v>
      </c>
      <c r="AB8" s="202">
        <v>6.24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33.44</v>
      </c>
      <c r="AQ8" s="202">
        <v>11.54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91.27</v>
      </c>
      <c r="L9" s="202">
        <v>22.1</v>
      </c>
      <c r="M9" s="202">
        <v>0</v>
      </c>
      <c r="N9" s="202">
        <v>28.97</v>
      </c>
      <c r="O9" s="202">
        <v>48.66</v>
      </c>
      <c r="P9" s="202">
        <v>54.76</v>
      </c>
      <c r="Q9" s="202">
        <v>2.88</v>
      </c>
      <c r="R9" s="202">
        <v>2.88</v>
      </c>
      <c r="S9" s="202">
        <v>3.36</v>
      </c>
      <c r="T9" s="202">
        <v>0</v>
      </c>
      <c r="U9" s="202">
        <v>312.62</v>
      </c>
      <c r="V9" s="202">
        <v>2.88</v>
      </c>
      <c r="W9" s="202">
        <v>5.76</v>
      </c>
      <c r="X9" s="202">
        <v>11.53</v>
      </c>
      <c r="Y9" s="202">
        <v>0</v>
      </c>
      <c r="Z9">
        <v>0</v>
      </c>
      <c r="AA9" s="202">
        <v>0</v>
      </c>
      <c r="AB9" s="202">
        <v>6.24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33.44</v>
      </c>
      <c r="AQ9" s="202">
        <v>11.54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91.27</v>
      </c>
      <c r="L10" s="202">
        <v>22.1</v>
      </c>
      <c r="M10" s="202">
        <v>0</v>
      </c>
      <c r="N10" s="202">
        <v>28.97</v>
      </c>
      <c r="O10" s="202">
        <v>48.66</v>
      </c>
      <c r="P10" s="202">
        <v>54.76</v>
      </c>
      <c r="Q10" s="202">
        <v>2.88</v>
      </c>
      <c r="R10" s="202">
        <v>2.88</v>
      </c>
      <c r="S10" s="202">
        <v>3.36</v>
      </c>
      <c r="T10" s="202">
        <v>0</v>
      </c>
      <c r="U10" s="202">
        <v>312.62</v>
      </c>
      <c r="V10" s="202">
        <v>2.88</v>
      </c>
      <c r="W10" s="202">
        <v>5.76</v>
      </c>
      <c r="X10" s="202">
        <v>11.53</v>
      </c>
      <c r="Y10" s="202">
        <v>0</v>
      </c>
      <c r="Z10">
        <v>0</v>
      </c>
      <c r="AA10" s="202">
        <v>0</v>
      </c>
      <c r="AB10" s="202">
        <v>6.24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33.44</v>
      </c>
      <c r="AQ10" s="202">
        <v>11.54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91.27</v>
      </c>
      <c r="L11" s="202">
        <v>22.1</v>
      </c>
      <c r="M11" s="202">
        <v>0</v>
      </c>
      <c r="N11" s="202">
        <v>28.97</v>
      </c>
      <c r="O11" s="202">
        <v>48.66</v>
      </c>
      <c r="P11" s="202">
        <v>48.04</v>
      </c>
      <c r="Q11" s="202">
        <v>3</v>
      </c>
      <c r="R11" s="202">
        <v>2.88</v>
      </c>
      <c r="S11" s="202">
        <v>3.4</v>
      </c>
      <c r="T11" s="202">
        <v>0</v>
      </c>
      <c r="U11" s="202">
        <v>312.62</v>
      </c>
      <c r="V11" s="202">
        <v>2.88</v>
      </c>
      <c r="W11" s="202">
        <v>5.76</v>
      </c>
      <c r="X11" s="202">
        <v>11.53</v>
      </c>
      <c r="Y11" s="202">
        <v>0</v>
      </c>
      <c r="Z11">
        <v>0</v>
      </c>
      <c r="AA11" s="202">
        <v>0</v>
      </c>
      <c r="AB11" s="202">
        <v>6.24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33.44</v>
      </c>
      <c r="AQ11" s="202">
        <v>11.54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91.27</v>
      </c>
      <c r="L12" s="202">
        <v>22.1</v>
      </c>
      <c r="M12" s="202">
        <v>0</v>
      </c>
      <c r="N12" s="202">
        <v>28.97</v>
      </c>
      <c r="O12" s="202">
        <v>48.66</v>
      </c>
      <c r="P12" s="202">
        <v>45.15</v>
      </c>
      <c r="Q12" s="202">
        <v>3</v>
      </c>
      <c r="R12" s="202">
        <v>2.88</v>
      </c>
      <c r="S12" s="202">
        <v>3.4</v>
      </c>
      <c r="T12" s="202">
        <v>0</v>
      </c>
      <c r="U12" s="202">
        <v>312.62</v>
      </c>
      <c r="V12" s="202">
        <v>2.88</v>
      </c>
      <c r="W12" s="202">
        <v>5.76</v>
      </c>
      <c r="X12" s="202">
        <v>11.53</v>
      </c>
      <c r="Y12" s="202">
        <v>0</v>
      </c>
      <c r="Z12">
        <v>0</v>
      </c>
      <c r="AA12" s="202">
        <v>0</v>
      </c>
      <c r="AB12" s="202">
        <v>6.24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33.44</v>
      </c>
      <c r="AQ12" s="202">
        <v>11.54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95.11</v>
      </c>
      <c r="L13" s="202">
        <v>22.1</v>
      </c>
      <c r="M13" s="202">
        <v>0</v>
      </c>
      <c r="N13" s="202">
        <v>28.97</v>
      </c>
      <c r="O13" s="202">
        <v>48.66</v>
      </c>
      <c r="P13" s="202">
        <v>45.15</v>
      </c>
      <c r="Q13" s="202">
        <v>3</v>
      </c>
      <c r="R13" s="202">
        <v>2.88</v>
      </c>
      <c r="S13" s="202">
        <v>3.4</v>
      </c>
      <c r="T13" s="202">
        <v>0</v>
      </c>
      <c r="U13" s="202">
        <v>312.62</v>
      </c>
      <c r="V13" s="202">
        <v>2.88</v>
      </c>
      <c r="W13" s="202">
        <v>5.76</v>
      </c>
      <c r="X13" s="202">
        <v>11.53</v>
      </c>
      <c r="Y13" s="202">
        <v>0</v>
      </c>
      <c r="Z13">
        <v>0</v>
      </c>
      <c r="AA13" s="202">
        <v>0</v>
      </c>
      <c r="AB13" s="202">
        <v>6.24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35</v>
      </c>
      <c r="AQ13" s="202">
        <v>14.57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95.11</v>
      </c>
      <c r="L14" s="202">
        <v>22.1</v>
      </c>
      <c r="M14" s="202">
        <v>0</v>
      </c>
      <c r="N14" s="202">
        <v>28.97</v>
      </c>
      <c r="O14" s="202">
        <v>48.66</v>
      </c>
      <c r="P14" s="202">
        <v>45.15</v>
      </c>
      <c r="Q14" s="202">
        <v>3</v>
      </c>
      <c r="R14" s="202">
        <v>2.88</v>
      </c>
      <c r="S14" s="202">
        <v>3.4</v>
      </c>
      <c r="T14" s="202">
        <v>0</v>
      </c>
      <c r="U14" s="202">
        <v>312.62</v>
      </c>
      <c r="V14" s="202">
        <v>2.88</v>
      </c>
      <c r="W14" s="202">
        <v>5.76</v>
      </c>
      <c r="X14" s="202">
        <v>11.53</v>
      </c>
      <c r="Y14" s="202">
        <v>0</v>
      </c>
      <c r="Z14">
        <v>0</v>
      </c>
      <c r="AA14" s="202">
        <v>0</v>
      </c>
      <c r="AB14" s="202">
        <v>6.24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33.619999999999997</v>
      </c>
      <c r="AQ14" s="202">
        <v>14.57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95.11</v>
      </c>
      <c r="L15" s="202">
        <v>22.1</v>
      </c>
      <c r="M15" s="202">
        <v>0</v>
      </c>
      <c r="N15" s="202">
        <v>28.97</v>
      </c>
      <c r="O15" s="202">
        <v>48.66</v>
      </c>
      <c r="P15" s="202">
        <v>38.43</v>
      </c>
      <c r="Q15" s="202">
        <v>3</v>
      </c>
      <c r="R15" s="202">
        <v>2.88</v>
      </c>
      <c r="S15" s="202">
        <v>3.4</v>
      </c>
      <c r="T15" s="202">
        <v>0</v>
      </c>
      <c r="U15" s="202">
        <v>312.62</v>
      </c>
      <c r="V15" s="202">
        <v>2.88</v>
      </c>
      <c r="W15" s="202">
        <v>5.77</v>
      </c>
      <c r="X15" s="202">
        <v>11.53</v>
      </c>
      <c r="Y15" s="202">
        <v>0</v>
      </c>
      <c r="Z15">
        <v>0</v>
      </c>
      <c r="AA15" s="202">
        <v>0</v>
      </c>
      <c r="AB15" s="202">
        <v>6.24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33.619999999999997</v>
      </c>
      <c r="AQ15" s="202">
        <v>14.57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95.11</v>
      </c>
      <c r="L16" s="202">
        <v>22.1</v>
      </c>
      <c r="M16" s="202">
        <v>0</v>
      </c>
      <c r="N16" s="202">
        <v>28.97</v>
      </c>
      <c r="O16" s="202">
        <v>48.66</v>
      </c>
      <c r="P16" s="202">
        <v>45.15</v>
      </c>
      <c r="Q16" s="202">
        <v>3</v>
      </c>
      <c r="R16" s="202">
        <v>2.88</v>
      </c>
      <c r="S16" s="202">
        <v>3.4</v>
      </c>
      <c r="T16" s="202">
        <v>0</v>
      </c>
      <c r="U16" s="202">
        <v>312.62</v>
      </c>
      <c r="V16" s="202">
        <v>2.88</v>
      </c>
      <c r="W16" s="202">
        <v>5.77</v>
      </c>
      <c r="X16" s="202">
        <v>11.53</v>
      </c>
      <c r="Y16" s="202">
        <v>0</v>
      </c>
      <c r="Z16">
        <v>0</v>
      </c>
      <c r="AA16" s="202">
        <v>0</v>
      </c>
      <c r="AB16" s="202">
        <v>6.24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33.619999999999997</v>
      </c>
      <c r="AQ16" s="202">
        <v>14.57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95.11</v>
      </c>
      <c r="L17" s="202">
        <v>22.1</v>
      </c>
      <c r="M17" s="202">
        <v>0</v>
      </c>
      <c r="N17" s="202">
        <v>28.97</v>
      </c>
      <c r="O17" s="202">
        <v>48.66</v>
      </c>
      <c r="P17" s="202">
        <v>45.15</v>
      </c>
      <c r="Q17" s="202">
        <v>3</v>
      </c>
      <c r="R17" s="202">
        <v>2.88</v>
      </c>
      <c r="S17" s="202">
        <v>3.4</v>
      </c>
      <c r="T17" s="202">
        <v>0</v>
      </c>
      <c r="U17" s="202">
        <v>312.62</v>
      </c>
      <c r="V17" s="202">
        <v>2.88</v>
      </c>
      <c r="W17" s="202">
        <v>5.77</v>
      </c>
      <c r="X17" s="202">
        <v>11.53</v>
      </c>
      <c r="Y17" s="202">
        <v>0</v>
      </c>
      <c r="Z17">
        <v>0</v>
      </c>
      <c r="AA17" s="202">
        <v>0</v>
      </c>
      <c r="AB17" s="202">
        <v>6.24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33.619999999999997</v>
      </c>
      <c r="AQ17" s="202">
        <v>14.57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95.11</v>
      </c>
      <c r="L18" s="202">
        <v>22.1</v>
      </c>
      <c r="M18" s="202">
        <v>0</v>
      </c>
      <c r="N18" s="202">
        <v>28.97</v>
      </c>
      <c r="O18" s="202">
        <v>48.66</v>
      </c>
      <c r="P18" s="202">
        <v>45.15</v>
      </c>
      <c r="Q18" s="202">
        <v>3</v>
      </c>
      <c r="R18" s="202">
        <v>2.88</v>
      </c>
      <c r="S18" s="202">
        <v>3.4</v>
      </c>
      <c r="T18" s="202">
        <v>0</v>
      </c>
      <c r="U18" s="202">
        <v>312.62</v>
      </c>
      <c r="V18" s="202">
        <v>2.88</v>
      </c>
      <c r="W18" s="202">
        <v>5.77</v>
      </c>
      <c r="X18" s="202">
        <v>11.53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33.630000000000003</v>
      </c>
      <c r="AQ18" s="202">
        <v>14.57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95.11</v>
      </c>
      <c r="L19" s="202">
        <v>22.1</v>
      </c>
      <c r="M19" s="202">
        <v>0</v>
      </c>
      <c r="N19" s="202">
        <v>28.97</v>
      </c>
      <c r="O19" s="202">
        <v>48.66</v>
      </c>
      <c r="P19" s="202">
        <v>45.15</v>
      </c>
      <c r="Q19" s="202">
        <v>3</v>
      </c>
      <c r="R19" s="202">
        <v>2.88</v>
      </c>
      <c r="S19" s="202">
        <v>3.4</v>
      </c>
      <c r="T19" s="202">
        <v>0</v>
      </c>
      <c r="U19" s="202">
        <v>312.62</v>
      </c>
      <c r="V19" s="202">
        <v>2.88</v>
      </c>
      <c r="W19" s="202">
        <v>5.77</v>
      </c>
      <c r="X19" s="202">
        <v>11.53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33.619999999999997</v>
      </c>
      <c r="AQ19" s="202">
        <v>14.57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95.11</v>
      </c>
      <c r="L20" s="202">
        <v>22.1</v>
      </c>
      <c r="M20" s="202">
        <v>0</v>
      </c>
      <c r="N20" s="202">
        <v>28.97</v>
      </c>
      <c r="O20" s="202">
        <v>48.66</v>
      </c>
      <c r="P20" s="202">
        <v>45.15</v>
      </c>
      <c r="Q20" s="202">
        <v>3</v>
      </c>
      <c r="R20" s="202">
        <v>2.88</v>
      </c>
      <c r="S20" s="202">
        <v>3.4</v>
      </c>
      <c r="T20" s="202">
        <v>0</v>
      </c>
      <c r="U20" s="202">
        <v>312.62</v>
      </c>
      <c r="V20" s="202">
        <v>2.88</v>
      </c>
      <c r="W20" s="202">
        <v>5.77</v>
      </c>
      <c r="X20" s="202">
        <v>11.53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33.619999999999997</v>
      </c>
      <c r="AQ20" s="202">
        <v>11.54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95.11</v>
      </c>
      <c r="L21" s="202">
        <v>22.1</v>
      </c>
      <c r="M21" s="202">
        <v>0</v>
      </c>
      <c r="N21" s="202">
        <v>28.97</v>
      </c>
      <c r="O21" s="202">
        <v>48.66</v>
      </c>
      <c r="P21" s="202">
        <v>48.04</v>
      </c>
      <c r="Q21" s="202">
        <v>3</v>
      </c>
      <c r="R21" s="202">
        <v>2.88</v>
      </c>
      <c r="S21" s="202">
        <v>3.4</v>
      </c>
      <c r="T21" s="202">
        <v>0</v>
      </c>
      <c r="U21" s="202">
        <v>312.62</v>
      </c>
      <c r="V21" s="202">
        <v>2.77</v>
      </c>
      <c r="W21" s="202">
        <v>5.54</v>
      </c>
      <c r="X21" s="202">
        <v>11.53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33.619999999999997</v>
      </c>
      <c r="AQ21" s="202">
        <v>11.54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95.11</v>
      </c>
      <c r="L22" s="202">
        <v>22.1</v>
      </c>
      <c r="M22" s="202">
        <v>0</v>
      </c>
      <c r="N22" s="202">
        <v>28.97</v>
      </c>
      <c r="O22" s="202">
        <v>48.66</v>
      </c>
      <c r="P22" s="202">
        <v>48.04</v>
      </c>
      <c r="Q22" s="202">
        <v>2.88</v>
      </c>
      <c r="R22" s="202">
        <v>2.88</v>
      </c>
      <c r="S22" s="202">
        <v>3.36</v>
      </c>
      <c r="T22" s="202">
        <v>0</v>
      </c>
      <c r="U22" s="202">
        <v>312.62</v>
      </c>
      <c r="V22" s="202">
        <v>2.77</v>
      </c>
      <c r="W22" s="202">
        <v>5.54</v>
      </c>
      <c r="X22" s="202">
        <v>11.53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33.619999999999997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84.54</v>
      </c>
      <c r="L23" s="202">
        <v>22.1</v>
      </c>
      <c r="M23" s="202">
        <v>0</v>
      </c>
      <c r="N23" s="202">
        <v>28.97</v>
      </c>
      <c r="O23" s="202">
        <v>48.66</v>
      </c>
      <c r="P23" s="202">
        <v>66.510000000000005</v>
      </c>
      <c r="Q23" s="202">
        <v>2.88</v>
      </c>
      <c r="R23" s="202">
        <v>2.88</v>
      </c>
      <c r="S23" s="202">
        <v>3.36</v>
      </c>
      <c r="T23" s="202">
        <v>0</v>
      </c>
      <c r="U23" s="202">
        <v>312.62</v>
      </c>
      <c r="V23" s="202">
        <v>2.88</v>
      </c>
      <c r="W23" s="202">
        <v>5.77</v>
      </c>
      <c r="X23" s="202">
        <v>19.21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33.619999999999997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84.54</v>
      </c>
      <c r="L24" s="202">
        <v>22.1</v>
      </c>
      <c r="M24" s="202">
        <v>0</v>
      </c>
      <c r="N24" s="202">
        <v>28.97</v>
      </c>
      <c r="O24" s="202">
        <v>48.66</v>
      </c>
      <c r="P24" s="202">
        <v>66.510000000000005</v>
      </c>
      <c r="Q24" s="202">
        <v>2.88</v>
      </c>
      <c r="R24" s="202">
        <v>2.88</v>
      </c>
      <c r="S24" s="202">
        <v>3.36</v>
      </c>
      <c r="T24" s="202">
        <v>0</v>
      </c>
      <c r="U24" s="202">
        <v>312.62</v>
      </c>
      <c r="V24" s="202">
        <v>2.88</v>
      </c>
      <c r="W24" s="202">
        <v>5.77</v>
      </c>
      <c r="X24" s="202">
        <v>19.21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33.619999999999997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84.54</v>
      </c>
      <c r="L25" s="202">
        <v>22.1</v>
      </c>
      <c r="M25" s="202">
        <v>0</v>
      </c>
      <c r="N25" s="202">
        <v>28.97</v>
      </c>
      <c r="O25" s="202">
        <v>48.66</v>
      </c>
      <c r="P25" s="202">
        <v>66.510000000000005</v>
      </c>
      <c r="Q25" s="202">
        <v>2.88</v>
      </c>
      <c r="R25" s="202">
        <v>2.88</v>
      </c>
      <c r="S25" s="202">
        <v>3.36</v>
      </c>
      <c r="T25" s="202">
        <v>0</v>
      </c>
      <c r="U25" s="202">
        <v>312.62</v>
      </c>
      <c r="V25" s="202">
        <v>2.88</v>
      </c>
      <c r="W25" s="202">
        <v>5.77</v>
      </c>
      <c r="X25" s="202">
        <v>19.21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33.619999999999997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84.54</v>
      </c>
      <c r="L26" s="202">
        <v>22.1</v>
      </c>
      <c r="M26" s="202">
        <v>0</v>
      </c>
      <c r="N26" s="202">
        <v>28.97</v>
      </c>
      <c r="O26" s="202">
        <v>48.66</v>
      </c>
      <c r="P26" s="202">
        <v>66.510000000000005</v>
      </c>
      <c r="Q26" s="202">
        <v>2.88</v>
      </c>
      <c r="R26" s="202">
        <v>2.88</v>
      </c>
      <c r="S26" s="202">
        <v>3.36</v>
      </c>
      <c r="T26" s="202">
        <v>0</v>
      </c>
      <c r="U26" s="202">
        <v>312.62</v>
      </c>
      <c r="V26" s="202">
        <v>2.88</v>
      </c>
      <c r="W26" s="202">
        <v>5.77</v>
      </c>
      <c r="X26" s="202">
        <v>19.21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33.619999999999997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84.54</v>
      </c>
      <c r="L27" s="202">
        <v>22.1</v>
      </c>
      <c r="M27" s="202">
        <v>0</v>
      </c>
      <c r="N27" s="202">
        <v>28.97</v>
      </c>
      <c r="O27" s="202">
        <v>48.66</v>
      </c>
      <c r="P27" s="202">
        <v>66.510000000000005</v>
      </c>
      <c r="Q27" s="202">
        <v>3</v>
      </c>
      <c r="R27" s="202">
        <v>2.88</v>
      </c>
      <c r="S27" s="202">
        <v>3.4</v>
      </c>
      <c r="T27" s="202">
        <v>0</v>
      </c>
      <c r="U27" s="202">
        <v>312.62</v>
      </c>
      <c r="V27" s="202">
        <v>2.88</v>
      </c>
      <c r="W27" s="202">
        <v>5.63</v>
      </c>
      <c r="X27" s="202">
        <v>19.22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33.619999999999997</v>
      </c>
      <c r="AQ27" s="202">
        <v>14.57</v>
      </c>
      <c r="AR27" s="202">
        <v>1.9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84.54</v>
      </c>
      <c r="L28" s="202">
        <v>22.1</v>
      </c>
      <c r="M28" s="202">
        <v>0</v>
      </c>
      <c r="N28" s="202">
        <v>28.97</v>
      </c>
      <c r="O28" s="202">
        <v>48.66</v>
      </c>
      <c r="P28" s="202">
        <v>66.510000000000005</v>
      </c>
      <c r="Q28" s="202">
        <v>3</v>
      </c>
      <c r="R28" s="202">
        <v>2.88</v>
      </c>
      <c r="S28" s="202">
        <v>3.4</v>
      </c>
      <c r="T28" s="202">
        <v>0</v>
      </c>
      <c r="U28" s="202">
        <v>312.62</v>
      </c>
      <c r="V28" s="202">
        <v>2.88</v>
      </c>
      <c r="W28" s="202">
        <v>5.76</v>
      </c>
      <c r="X28" s="202">
        <v>19.22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33.619999999999997</v>
      </c>
      <c r="AQ28" s="202">
        <v>14.57</v>
      </c>
      <c r="AR28" s="202">
        <v>4.62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84.54</v>
      </c>
      <c r="L29" s="202">
        <v>22.1</v>
      </c>
      <c r="M29" s="202">
        <v>0</v>
      </c>
      <c r="N29" s="202">
        <v>28.97</v>
      </c>
      <c r="O29" s="202">
        <v>48.66</v>
      </c>
      <c r="P29" s="202">
        <v>66.510000000000005</v>
      </c>
      <c r="Q29" s="202">
        <v>3</v>
      </c>
      <c r="R29" s="202">
        <v>2.88</v>
      </c>
      <c r="S29" s="202">
        <v>3.4</v>
      </c>
      <c r="T29" s="202">
        <v>0</v>
      </c>
      <c r="U29" s="202">
        <v>312.62</v>
      </c>
      <c r="V29" s="202">
        <v>2.88</v>
      </c>
      <c r="W29" s="202">
        <v>5.76</v>
      </c>
      <c r="X29" s="202">
        <v>19.22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32.49</v>
      </c>
      <c r="AQ29" s="202">
        <v>14.57</v>
      </c>
      <c r="AR29" s="202">
        <v>9.06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84.54</v>
      </c>
      <c r="L30" s="202">
        <v>22.1</v>
      </c>
      <c r="M30" s="202">
        <v>0</v>
      </c>
      <c r="N30" s="202">
        <v>28.97</v>
      </c>
      <c r="O30" s="202">
        <v>48.66</v>
      </c>
      <c r="P30" s="202">
        <v>66.510000000000005</v>
      </c>
      <c r="Q30" s="202">
        <v>3</v>
      </c>
      <c r="R30" s="202">
        <v>2.88</v>
      </c>
      <c r="S30" s="202">
        <v>3.4</v>
      </c>
      <c r="T30" s="202">
        <v>0</v>
      </c>
      <c r="U30" s="202">
        <v>312.62</v>
      </c>
      <c r="V30" s="202">
        <v>2.88</v>
      </c>
      <c r="W30" s="202">
        <v>5.76</v>
      </c>
      <c r="X30" s="202">
        <v>19.22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33.619999999999997</v>
      </c>
      <c r="AQ30" s="202">
        <v>14.57</v>
      </c>
      <c r="AR30" s="202">
        <v>14.82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84.54</v>
      </c>
      <c r="L31" s="202">
        <v>22.1</v>
      </c>
      <c r="M31" s="202">
        <v>0</v>
      </c>
      <c r="N31" s="202">
        <v>28.97</v>
      </c>
      <c r="O31" s="202">
        <v>48.66</v>
      </c>
      <c r="P31" s="202">
        <v>66.510000000000005</v>
      </c>
      <c r="Q31" s="202">
        <v>3</v>
      </c>
      <c r="R31" s="202">
        <v>2.88</v>
      </c>
      <c r="S31" s="202">
        <v>3.4</v>
      </c>
      <c r="T31" s="202">
        <v>0</v>
      </c>
      <c r="U31" s="202">
        <v>312.62</v>
      </c>
      <c r="V31" s="202">
        <v>2.88</v>
      </c>
      <c r="W31" s="202">
        <v>5.76</v>
      </c>
      <c r="X31" s="202">
        <v>19.22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33.619999999999997</v>
      </c>
      <c r="AQ31" s="202">
        <v>14.57</v>
      </c>
      <c r="AR31" s="202">
        <v>22.47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84.54</v>
      </c>
      <c r="L32" s="202">
        <v>22.1</v>
      </c>
      <c r="M32" s="202">
        <v>0</v>
      </c>
      <c r="N32" s="202">
        <v>28.97</v>
      </c>
      <c r="O32" s="202">
        <v>48.66</v>
      </c>
      <c r="P32" s="202">
        <v>66.510000000000005</v>
      </c>
      <c r="Q32" s="202">
        <v>3</v>
      </c>
      <c r="R32" s="202">
        <v>2.88</v>
      </c>
      <c r="S32" s="202">
        <v>3.4</v>
      </c>
      <c r="T32" s="202">
        <v>0</v>
      </c>
      <c r="U32" s="202">
        <v>312.62</v>
      </c>
      <c r="V32" s="202">
        <v>2.88</v>
      </c>
      <c r="W32" s="202">
        <v>5.76</v>
      </c>
      <c r="X32" s="202">
        <v>11.53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33.619999999999997</v>
      </c>
      <c r="AQ32" s="202">
        <v>14.57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84.54</v>
      </c>
      <c r="L33" s="202">
        <v>22.1</v>
      </c>
      <c r="M33" s="202">
        <v>0</v>
      </c>
      <c r="N33" s="202">
        <v>28.97</v>
      </c>
      <c r="O33" s="202">
        <v>48.66</v>
      </c>
      <c r="P33" s="202">
        <v>66.510000000000005</v>
      </c>
      <c r="Q33" s="202">
        <v>3</v>
      </c>
      <c r="R33" s="202">
        <v>2.88</v>
      </c>
      <c r="S33" s="202">
        <v>3.4</v>
      </c>
      <c r="T33" s="202">
        <v>0</v>
      </c>
      <c r="U33" s="202">
        <v>312.62</v>
      </c>
      <c r="V33" s="202">
        <v>2.88</v>
      </c>
      <c r="W33" s="202">
        <v>5.76</v>
      </c>
      <c r="X33" s="202">
        <v>11.53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33.619999999999997</v>
      </c>
      <c r="AQ33" s="202">
        <v>11.54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84.54</v>
      </c>
      <c r="L34" s="202">
        <v>22.1</v>
      </c>
      <c r="M34" s="202">
        <v>0</v>
      </c>
      <c r="N34" s="202">
        <v>28.97</v>
      </c>
      <c r="O34" s="202">
        <v>48.66</v>
      </c>
      <c r="P34" s="202">
        <v>66.510000000000005</v>
      </c>
      <c r="Q34" s="202">
        <v>3</v>
      </c>
      <c r="R34" s="202">
        <v>2.88</v>
      </c>
      <c r="S34" s="202">
        <v>3.4</v>
      </c>
      <c r="T34" s="202">
        <v>0</v>
      </c>
      <c r="U34" s="202">
        <v>312.62</v>
      </c>
      <c r="V34" s="202">
        <v>2.88</v>
      </c>
      <c r="W34" s="202">
        <v>5.76</v>
      </c>
      <c r="X34" s="202">
        <v>11.53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33.619999999999997</v>
      </c>
      <c r="AQ34" s="202">
        <v>11.54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84.54</v>
      </c>
      <c r="L35" s="202">
        <v>22.1</v>
      </c>
      <c r="M35" s="202">
        <v>0</v>
      </c>
      <c r="N35" s="202">
        <v>28.97</v>
      </c>
      <c r="O35" s="202">
        <v>48.66</v>
      </c>
      <c r="P35" s="202">
        <v>66.510000000000005</v>
      </c>
      <c r="Q35" s="202">
        <v>2.88</v>
      </c>
      <c r="R35" s="202">
        <v>2.88</v>
      </c>
      <c r="S35" s="202">
        <v>3.36</v>
      </c>
      <c r="T35" s="202">
        <v>0</v>
      </c>
      <c r="U35" s="202">
        <v>317.02999999999997</v>
      </c>
      <c r="V35" s="202">
        <v>5.07</v>
      </c>
      <c r="W35" s="202">
        <v>11.1</v>
      </c>
      <c r="X35" s="202">
        <v>23.97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33.619999999999997</v>
      </c>
      <c r="AQ35" s="202">
        <v>11.54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84.54</v>
      </c>
      <c r="L36" s="202">
        <v>22.1</v>
      </c>
      <c r="M36" s="202">
        <v>0</v>
      </c>
      <c r="N36" s="202">
        <v>28.97</v>
      </c>
      <c r="O36" s="202">
        <v>48.66</v>
      </c>
      <c r="P36" s="202">
        <v>66.510000000000005</v>
      </c>
      <c r="Q36" s="202">
        <v>2.88</v>
      </c>
      <c r="R36" s="202">
        <v>2.88</v>
      </c>
      <c r="S36" s="202">
        <v>3.36</v>
      </c>
      <c r="T36" s="202">
        <v>0</v>
      </c>
      <c r="U36" s="202">
        <v>317.95</v>
      </c>
      <c r="V36" s="202">
        <v>5.07</v>
      </c>
      <c r="W36" s="202">
        <v>11.14</v>
      </c>
      <c r="X36" s="202">
        <v>24.12</v>
      </c>
      <c r="Y36" s="202">
        <v>0</v>
      </c>
      <c r="Z36">
        <v>0</v>
      </c>
      <c r="AA36" s="202">
        <v>0</v>
      </c>
      <c r="AB36" s="202">
        <v>6.68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33.619999999999997</v>
      </c>
      <c r="AQ36" s="202">
        <v>11.54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84.54</v>
      </c>
      <c r="L37" s="202">
        <v>22.1</v>
      </c>
      <c r="M37" s="202">
        <v>0</v>
      </c>
      <c r="N37" s="202">
        <v>28.97</v>
      </c>
      <c r="O37" s="202">
        <v>48.66</v>
      </c>
      <c r="P37" s="202">
        <v>66.510000000000005</v>
      </c>
      <c r="Q37" s="202">
        <v>2.88</v>
      </c>
      <c r="R37" s="202">
        <v>2.88</v>
      </c>
      <c r="S37" s="202">
        <v>3.36</v>
      </c>
      <c r="T37" s="202">
        <v>0</v>
      </c>
      <c r="U37" s="202">
        <v>317.95</v>
      </c>
      <c r="V37" s="202">
        <v>5.07</v>
      </c>
      <c r="W37" s="202">
        <v>11.14</v>
      </c>
      <c r="X37" s="202">
        <v>24.12</v>
      </c>
      <c r="Y37" s="202">
        <v>0</v>
      </c>
      <c r="Z37">
        <v>0</v>
      </c>
      <c r="AA37" s="202">
        <v>0</v>
      </c>
      <c r="AB37" s="202">
        <v>6.68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35</v>
      </c>
      <c r="AQ37" s="202">
        <v>11.54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84.54</v>
      </c>
      <c r="L38" s="202">
        <v>22.1</v>
      </c>
      <c r="M38" s="202">
        <v>0</v>
      </c>
      <c r="N38" s="202">
        <v>28.97</v>
      </c>
      <c r="O38" s="202">
        <v>48.66</v>
      </c>
      <c r="P38" s="202">
        <v>66.510000000000005</v>
      </c>
      <c r="Q38" s="202">
        <v>2.88</v>
      </c>
      <c r="R38" s="202">
        <v>2.88</v>
      </c>
      <c r="S38" s="202">
        <v>3.36</v>
      </c>
      <c r="T38" s="202">
        <v>0</v>
      </c>
      <c r="U38" s="202">
        <v>317.95</v>
      </c>
      <c r="V38" s="202">
        <v>5.07</v>
      </c>
      <c r="W38" s="202">
        <v>11.14</v>
      </c>
      <c r="X38" s="202">
        <v>24.12</v>
      </c>
      <c r="Y38" s="202">
        <v>0</v>
      </c>
      <c r="Z38">
        <v>0</v>
      </c>
      <c r="AA38" s="202">
        <v>0</v>
      </c>
      <c r="AB38" s="202">
        <v>6.68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33.619999999999997</v>
      </c>
      <c r="AQ38" s="202">
        <v>11.54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84.54</v>
      </c>
      <c r="L39" s="202">
        <v>22.1</v>
      </c>
      <c r="M39" s="202">
        <v>0</v>
      </c>
      <c r="N39" s="202">
        <v>28.97</v>
      </c>
      <c r="O39" s="202">
        <v>48.66</v>
      </c>
      <c r="P39" s="202">
        <v>58.92</v>
      </c>
      <c r="Q39" s="202">
        <v>2.88</v>
      </c>
      <c r="R39" s="202">
        <v>2.88</v>
      </c>
      <c r="S39" s="202">
        <v>3.36</v>
      </c>
      <c r="T39" s="202">
        <v>0</v>
      </c>
      <c r="U39" s="202">
        <v>317.95</v>
      </c>
      <c r="V39" s="202">
        <v>5.28</v>
      </c>
      <c r="W39" s="202">
        <v>11.14</v>
      </c>
      <c r="X39" s="202">
        <v>24.12</v>
      </c>
      <c r="Y39" s="202">
        <v>0</v>
      </c>
      <c r="Z39">
        <v>0</v>
      </c>
      <c r="AA39" s="202">
        <v>0</v>
      </c>
      <c r="AB39" s="202">
        <v>6.68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33.619999999999997</v>
      </c>
      <c r="AQ39" s="202">
        <v>11.54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84.54</v>
      </c>
      <c r="L40" s="202">
        <v>22.1</v>
      </c>
      <c r="M40" s="202">
        <v>0</v>
      </c>
      <c r="N40" s="202">
        <v>28.97</v>
      </c>
      <c r="O40" s="202">
        <v>48.66</v>
      </c>
      <c r="P40" s="202">
        <v>49.59</v>
      </c>
      <c r="Q40" s="202">
        <v>2.88</v>
      </c>
      <c r="R40" s="202">
        <v>2.88</v>
      </c>
      <c r="S40" s="202">
        <v>3.36</v>
      </c>
      <c r="T40" s="202">
        <v>0</v>
      </c>
      <c r="U40" s="202">
        <v>317.95</v>
      </c>
      <c r="V40" s="202">
        <v>5.28</v>
      </c>
      <c r="W40" s="202">
        <v>11.14</v>
      </c>
      <c r="X40" s="202">
        <v>24.12</v>
      </c>
      <c r="Y40" s="202">
        <v>0</v>
      </c>
      <c r="Z40">
        <v>0</v>
      </c>
      <c r="AA40" s="202">
        <v>0</v>
      </c>
      <c r="AB40" s="202">
        <v>6.68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33.619999999999997</v>
      </c>
      <c r="AQ40" s="202">
        <v>11.54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84.54</v>
      </c>
      <c r="L41" s="202">
        <v>22.1</v>
      </c>
      <c r="M41" s="202">
        <v>0</v>
      </c>
      <c r="N41" s="202">
        <v>28.97</v>
      </c>
      <c r="O41" s="202">
        <v>48.66</v>
      </c>
      <c r="P41" s="202">
        <v>49.59</v>
      </c>
      <c r="Q41" s="202">
        <v>2.88</v>
      </c>
      <c r="R41" s="202">
        <v>2.88</v>
      </c>
      <c r="S41" s="202">
        <v>3.36</v>
      </c>
      <c r="T41" s="202">
        <v>0</v>
      </c>
      <c r="U41" s="202">
        <v>317.95</v>
      </c>
      <c r="V41" s="202">
        <v>5.07</v>
      </c>
      <c r="W41" s="202">
        <v>11.14</v>
      </c>
      <c r="X41" s="202">
        <v>24.12</v>
      </c>
      <c r="Y41" s="202">
        <v>0</v>
      </c>
      <c r="Z41">
        <v>0</v>
      </c>
      <c r="AA41" s="202">
        <v>0</v>
      </c>
      <c r="AB41" s="202">
        <v>6.68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33.619999999999997</v>
      </c>
      <c r="AQ41" s="202">
        <v>11.54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84.54</v>
      </c>
      <c r="L42" s="202">
        <v>22.1</v>
      </c>
      <c r="M42" s="202">
        <v>0</v>
      </c>
      <c r="N42" s="202">
        <v>28.97</v>
      </c>
      <c r="O42" s="202">
        <v>48.66</v>
      </c>
      <c r="P42" s="202">
        <v>49.59</v>
      </c>
      <c r="Q42" s="202">
        <v>2.88</v>
      </c>
      <c r="R42" s="202">
        <v>2.88</v>
      </c>
      <c r="S42" s="202">
        <v>3.36</v>
      </c>
      <c r="T42" s="202">
        <v>0</v>
      </c>
      <c r="U42" s="202">
        <v>317.95</v>
      </c>
      <c r="V42" s="202">
        <v>5.07</v>
      </c>
      <c r="W42" s="202">
        <v>11.14</v>
      </c>
      <c r="X42" s="202">
        <v>24.12</v>
      </c>
      <c r="Y42" s="202">
        <v>0</v>
      </c>
      <c r="Z42">
        <v>0</v>
      </c>
      <c r="AA42" s="202">
        <v>0</v>
      </c>
      <c r="AB42" s="202">
        <v>6.68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33.619999999999997</v>
      </c>
      <c r="AQ42" s="202">
        <v>11.54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84.88</v>
      </c>
      <c r="L43" s="202">
        <v>22.1</v>
      </c>
      <c r="M43" s="202">
        <v>0</v>
      </c>
      <c r="N43" s="202">
        <v>28.97</v>
      </c>
      <c r="O43" s="202">
        <v>48.66</v>
      </c>
      <c r="P43" s="202">
        <v>49.59</v>
      </c>
      <c r="Q43" s="202">
        <v>2.88</v>
      </c>
      <c r="R43" s="202">
        <v>2.88</v>
      </c>
      <c r="S43" s="202">
        <v>3.36</v>
      </c>
      <c r="T43" s="202">
        <v>0</v>
      </c>
      <c r="U43" s="202">
        <v>317.95</v>
      </c>
      <c r="V43" s="202">
        <v>2.94</v>
      </c>
      <c r="W43" s="202">
        <v>11.14</v>
      </c>
      <c r="X43" s="202">
        <v>24.12</v>
      </c>
      <c r="Y43" s="202">
        <v>0</v>
      </c>
      <c r="Z43">
        <v>0</v>
      </c>
      <c r="AA43" s="202">
        <v>0</v>
      </c>
      <c r="AB43" s="202">
        <v>6.68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33.619999999999997</v>
      </c>
      <c r="AQ43" s="202">
        <v>11.54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84.54</v>
      </c>
      <c r="L44" s="202">
        <v>22.1</v>
      </c>
      <c r="M44" s="202">
        <v>0</v>
      </c>
      <c r="N44" s="202">
        <v>28.97</v>
      </c>
      <c r="O44" s="202">
        <v>48.66</v>
      </c>
      <c r="P44" s="202">
        <v>49.59</v>
      </c>
      <c r="Q44" s="202">
        <v>2.88</v>
      </c>
      <c r="R44" s="202">
        <v>2.88</v>
      </c>
      <c r="S44" s="202">
        <v>3.36</v>
      </c>
      <c r="T44" s="202">
        <v>0</v>
      </c>
      <c r="U44" s="202">
        <v>317.95</v>
      </c>
      <c r="V44" s="202">
        <v>2.88</v>
      </c>
      <c r="W44" s="202">
        <v>11.14</v>
      </c>
      <c r="X44" s="202">
        <v>24.12</v>
      </c>
      <c r="Y44" s="202">
        <v>0</v>
      </c>
      <c r="Z44">
        <v>0</v>
      </c>
      <c r="AA44" s="202">
        <v>0</v>
      </c>
      <c r="AB44" s="202">
        <v>6.68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33.619999999999997</v>
      </c>
      <c r="AQ44" s="202">
        <v>11.54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84.54</v>
      </c>
      <c r="L45" s="202">
        <v>22.1</v>
      </c>
      <c r="M45" s="202">
        <v>0</v>
      </c>
      <c r="N45" s="202">
        <v>28.97</v>
      </c>
      <c r="O45" s="202">
        <v>48.66</v>
      </c>
      <c r="P45" s="202">
        <v>49.59</v>
      </c>
      <c r="Q45" s="202">
        <v>2.88</v>
      </c>
      <c r="R45" s="202">
        <v>2.88</v>
      </c>
      <c r="S45" s="202">
        <v>3.36</v>
      </c>
      <c r="T45" s="202">
        <v>0</v>
      </c>
      <c r="U45" s="202">
        <v>317.95</v>
      </c>
      <c r="V45" s="202">
        <v>2.88</v>
      </c>
      <c r="W45" s="202">
        <v>11.14</v>
      </c>
      <c r="X45" s="202">
        <v>24.12</v>
      </c>
      <c r="Y45" s="202">
        <v>0</v>
      </c>
      <c r="Z45">
        <v>0</v>
      </c>
      <c r="AA45" s="202">
        <v>0</v>
      </c>
      <c r="AB45" s="202">
        <v>6.68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33.619999999999997</v>
      </c>
      <c r="AQ45" s="202">
        <v>11.54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84.54</v>
      </c>
      <c r="L46" s="202">
        <v>22.1</v>
      </c>
      <c r="M46" s="202">
        <v>0</v>
      </c>
      <c r="N46" s="202">
        <v>28.97</v>
      </c>
      <c r="O46" s="202">
        <v>48.66</v>
      </c>
      <c r="P46" s="202">
        <v>49.59</v>
      </c>
      <c r="Q46" s="202">
        <v>2.88</v>
      </c>
      <c r="R46" s="202">
        <v>2.88</v>
      </c>
      <c r="S46" s="202">
        <v>3.36</v>
      </c>
      <c r="T46" s="202">
        <v>0</v>
      </c>
      <c r="U46" s="202">
        <v>317.95</v>
      </c>
      <c r="V46" s="202">
        <v>2.88</v>
      </c>
      <c r="W46" s="202">
        <v>11.14</v>
      </c>
      <c r="X46" s="202">
        <v>24.12</v>
      </c>
      <c r="Y46" s="202">
        <v>0</v>
      </c>
      <c r="Z46">
        <v>0</v>
      </c>
      <c r="AA46" s="202">
        <v>0</v>
      </c>
      <c r="AB46" s="202">
        <v>6.68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33.619999999999997</v>
      </c>
      <c r="AQ46" s="202">
        <v>11.54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84.54</v>
      </c>
      <c r="L47" s="202">
        <v>22.1</v>
      </c>
      <c r="M47" s="202">
        <v>0</v>
      </c>
      <c r="N47" s="202">
        <v>28.97</v>
      </c>
      <c r="O47" s="202">
        <v>48.66</v>
      </c>
      <c r="P47" s="202">
        <v>49.59</v>
      </c>
      <c r="Q47" s="202">
        <v>2.88</v>
      </c>
      <c r="R47" s="202">
        <v>2.88</v>
      </c>
      <c r="S47" s="202">
        <v>3.36</v>
      </c>
      <c r="T47" s="202">
        <v>0</v>
      </c>
      <c r="U47" s="202">
        <v>317.95</v>
      </c>
      <c r="V47" s="202">
        <v>2.77</v>
      </c>
      <c r="W47" s="202">
        <v>11.04</v>
      </c>
      <c r="X47" s="202">
        <v>24.12</v>
      </c>
      <c r="Y47" s="202">
        <v>0</v>
      </c>
      <c r="Z47">
        <v>0</v>
      </c>
      <c r="AA47" s="202">
        <v>0</v>
      </c>
      <c r="AB47" s="202">
        <v>6.68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33.619999999999997</v>
      </c>
      <c r="AQ47" s="202">
        <v>11.19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85.61</v>
      </c>
      <c r="L48" s="202">
        <v>22.1</v>
      </c>
      <c r="M48" s="202">
        <v>0</v>
      </c>
      <c r="N48" s="202">
        <v>28.97</v>
      </c>
      <c r="O48" s="202">
        <v>48.66</v>
      </c>
      <c r="P48" s="202">
        <v>49.59</v>
      </c>
      <c r="Q48" s="202">
        <v>2.88</v>
      </c>
      <c r="R48" s="202">
        <v>2.88</v>
      </c>
      <c r="S48" s="202">
        <v>3.36</v>
      </c>
      <c r="T48" s="202">
        <v>0</v>
      </c>
      <c r="U48" s="202">
        <v>317.95</v>
      </c>
      <c r="V48" s="202">
        <v>2.77</v>
      </c>
      <c r="W48" s="202">
        <v>11.04</v>
      </c>
      <c r="X48" s="202">
        <v>24.12</v>
      </c>
      <c r="Y48" s="202">
        <v>0</v>
      </c>
      <c r="Z48">
        <v>0</v>
      </c>
      <c r="AA48" s="202">
        <v>0</v>
      </c>
      <c r="AB48" s="202">
        <v>6.68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33.619999999999997</v>
      </c>
      <c r="AQ48" s="202">
        <v>11.19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84.54</v>
      </c>
      <c r="L49" s="202">
        <v>22.1</v>
      </c>
      <c r="M49" s="202">
        <v>0</v>
      </c>
      <c r="N49" s="202">
        <v>28.97</v>
      </c>
      <c r="O49" s="202">
        <v>48.66</v>
      </c>
      <c r="P49" s="202">
        <v>49.59</v>
      </c>
      <c r="Q49" s="202">
        <v>2.88</v>
      </c>
      <c r="R49" s="202">
        <v>2.88</v>
      </c>
      <c r="S49" s="202">
        <v>3.36</v>
      </c>
      <c r="T49" s="202">
        <v>0</v>
      </c>
      <c r="U49" s="202">
        <v>317.95</v>
      </c>
      <c r="V49" s="202">
        <v>5.07</v>
      </c>
      <c r="W49" s="202">
        <v>11.04</v>
      </c>
      <c r="X49" s="202">
        <v>24.12</v>
      </c>
      <c r="Y49" s="202">
        <v>0</v>
      </c>
      <c r="Z49">
        <v>0</v>
      </c>
      <c r="AA49" s="202">
        <v>0</v>
      </c>
      <c r="AB49" s="202">
        <v>6.24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33.619999999999997</v>
      </c>
      <c r="AQ49" s="202">
        <v>17.29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84.54</v>
      </c>
      <c r="L50" s="202">
        <v>22.1</v>
      </c>
      <c r="M50" s="202">
        <v>0</v>
      </c>
      <c r="N50" s="202">
        <v>28.97</v>
      </c>
      <c r="O50" s="202">
        <v>48.66</v>
      </c>
      <c r="P50" s="202">
        <v>49.59</v>
      </c>
      <c r="Q50" s="202">
        <v>2.88</v>
      </c>
      <c r="R50" s="202">
        <v>2.88</v>
      </c>
      <c r="S50" s="202">
        <v>3.36</v>
      </c>
      <c r="T50" s="202">
        <v>0</v>
      </c>
      <c r="U50" s="202">
        <v>317.95</v>
      </c>
      <c r="V50" s="202">
        <v>5.07</v>
      </c>
      <c r="W50" s="202">
        <v>11.04</v>
      </c>
      <c r="X50" s="202">
        <v>24.12</v>
      </c>
      <c r="Y50" s="202">
        <v>0</v>
      </c>
      <c r="Z50">
        <v>0</v>
      </c>
      <c r="AA50" s="202">
        <v>0</v>
      </c>
      <c r="AB50" s="202">
        <v>6.24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33.619999999999997</v>
      </c>
      <c r="AQ50" s="202">
        <v>22.01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96.77</v>
      </c>
      <c r="L51" s="202">
        <v>22.1</v>
      </c>
      <c r="M51" s="202">
        <v>0</v>
      </c>
      <c r="N51" s="202">
        <v>28.97</v>
      </c>
      <c r="O51" s="202">
        <v>48.66</v>
      </c>
      <c r="P51" s="202">
        <v>49.59</v>
      </c>
      <c r="Q51" s="202">
        <v>3</v>
      </c>
      <c r="R51" s="202">
        <v>2.88</v>
      </c>
      <c r="S51" s="202">
        <v>3.4</v>
      </c>
      <c r="T51" s="202">
        <v>0</v>
      </c>
      <c r="U51" s="202">
        <v>317.95</v>
      </c>
      <c r="V51" s="202">
        <v>2.88</v>
      </c>
      <c r="W51" s="202">
        <v>11.04</v>
      </c>
      <c r="X51" s="202">
        <v>24.12</v>
      </c>
      <c r="Y51" s="202">
        <v>0</v>
      </c>
      <c r="Z51">
        <v>0</v>
      </c>
      <c r="AA51" s="202">
        <v>0</v>
      </c>
      <c r="AB51" s="202">
        <v>6.24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33.619999999999997</v>
      </c>
      <c r="AQ51" s="202">
        <v>22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96.77</v>
      </c>
      <c r="L52" s="202">
        <v>22.1</v>
      </c>
      <c r="M52" s="202">
        <v>0</v>
      </c>
      <c r="N52" s="202">
        <v>28.97</v>
      </c>
      <c r="O52" s="202">
        <v>48.66</v>
      </c>
      <c r="P52" s="202">
        <v>49.59</v>
      </c>
      <c r="Q52" s="202">
        <v>3</v>
      </c>
      <c r="R52" s="202">
        <v>2.88</v>
      </c>
      <c r="S52" s="202">
        <v>3.4</v>
      </c>
      <c r="T52" s="202">
        <v>0</v>
      </c>
      <c r="U52" s="202">
        <v>317.95</v>
      </c>
      <c r="V52" s="202">
        <v>2.88</v>
      </c>
      <c r="W52" s="202">
        <v>11.04</v>
      </c>
      <c r="X52" s="202">
        <v>24.12</v>
      </c>
      <c r="Y52" s="202">
        <v>0</v>
      </c>
      <c r="Z52">
        <v>0</v>
      </c>
      <c r="AA52" s="202">
        <v>0</v>
      </c>
      <c r="AB52" s="202">
        <v>6.24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33.619999999999997</v>
      </c>
      <c r="AQ52" s="202">
        <v>22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96.77</v>
      </c>
      <c r="L53" s="202">
        <v>22.1</v>
      </c>
      <c r="M53" s="202">
        <v>0</v>
      </c>
      <c r="N53" s="202">
        <v>28.97</v>
      </c>
      <c r="O53" s="202">
        <v>48.66</v>
      </c>
      <c r="P53" s="202">
        <v>49.59</v>
      </c>
      <c r="Q53" s="202">
        <v>3</v>
      </c>
      <c r="R53" s="202">
        <v>2.88</v>
      </c>
      <c r="S53" s="202">
        <v>3.4</v>
      </c>
      <c r="T53" s="202">
        <v>0</v>
      </c>
      <c r="U53" s="202">
        <v>317.95</v>
      </c>
      <c r="V53" s="202">
        <v>2.88</v>
      </c>
      <c r="W53" s="202">
        <v>5.76</v>
      </c>
      <c r="X53" s="202">
        <v>24.02</v>
      </c>
      <c r="Y53" s="202">
        <v>0</v>
      </c>
      <c r="Z53">
        <v>0</v>
      </c>
      <c r="AA53" s="202">
        <v>0</v>
      </c>
      <c r="AB53" s="202">
        <v>6.24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33.619999999999997</v>
      </c>
      <c r="AQ53" s="202">
        <v>14.57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96.77</v>
      </c>
      <c r="L54" s="202">
        <v>22.1</v>
      </c>
      <c r="M54" s="202">
        <v>0</v>
      </c>
      <c r="N54" s="202">
        <v>28.97</v>
      </c>
      <c r="O54" s="202">
        <v>48.66</v>
      </c>
      <c r="P54" s="202">
        <v>49.59</v>
      </c>
      <c r="Q54" s="202">
        <v>3</v>
      </c>
      <c r="R54" s="202">
        <v>2.88</v>
      </c>
      <c r="S54" s="202">
        <v>3.4</v>
      </c>
      <c r="T54" s="202">
        <v>0</v>
      </c>
      <c r="U54" s="202">
        <v>317.95</v>
      </c>
      <c r="V54" s="202">
        <v>2.88</v>
      </c>
      <c r="W54" s="202">
        <v>5.76</v>
      </c>
      <c r="X54" s="202">
        <v>24.02</v>
      </c>
      <c r="Y54" s="202">
        <v>0</v>
      </c>
      <c r="Z54">
        <v>0</v>
      </c>
      <c r="AA54" s="202">
        <v>0</v>
      </c>
      <c r="AB54" s="202">
        <v>6.24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33.619999999999997</v>
      </c>
      <c r="AQ54" s="202">
        <v>14.57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96.77</v>
      </c>
      <c r="L55" s="202">
        <v>22.1</v>
      </c>
      <c r="M55" s="202">
        <v>0</v>
      </c>
      <c r="N55" s="202">
        <v>28.97</v>
      </c>
      <c r="O55" s="202">
        <v>50.65</v>
      </c>
      <c r="P55" s="202">
        <v>50.36</v>
      </c>
      <c r="Q55" s="202">
        <v>3</v>
      </c>
      <c r="R55" s="202">
        <v>2.88</v>
      </c>
      <c r="S55" s="202">
        <v>3.4</v>
      </c>
      <c r="T55" s="202">
        <v>0</v>
      </c>
      <c r="U55" s="202">
        <v>317.95</v>
      </c>
      <c r="V55" s="202">
        <v>2.88</v>
      </c>
      <c r="W55" s="202">
        <v>5.76</v>
      </c>
      <c r="X55" s="202">
        <v>11.53</v>
      </c>
      <c r="Y55" s="202">
        <v>0</v>
      </c>
      <c r="Z55">
        <v>0</v>
      </c>
      <c r="AA55" s="202">
        <v>0</v>
      </c>
      <c r="AB55" s="202">
        <v>6.24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33.619999999999997</v>
      </c>
      <c r="AQ55" s="202">
        <v>14.57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96.77</v>
      </c>
      <c r="L56" s="202">
        <v>22.1</v>
      </c>
      <c r="M56" s="202">
        <v>0</v>
      </c>
      <c r="N56" s="202">
        <v>28.97</v>
      </c>
      <c r="O56" s="202">
        <v>48.66</v>
      </c>
      <c r="P56" s="202">
        <v>49.59</v>
      </c>
      <c r="Q56" s="202">
        <v>3</v>
      </c>
      <c r="R56" s="202">
        <v>2.88</v>
      </c>
      <c r="S56" s="202">
        <v>3.4</v>
      </c>
      <c r="T56" s="202">
        <v>0</v>
      </c>
      <c r="U56" s="202">
        <v>317.95</v>
      </c>
      <c r="V56" s="202">
        <v>2.88</v>
      </c>
      <c r="W56" s="202">
        <v>5.76</v>
      </c>
      <c r="X56" s="202">
        <v>14.41</v>
      </c>
      <c r="Y56" s="202">
        <v>0</v>
      </c>
      <c r="Z56">
        <v>0</v>
      </c>
      <c r="AA56" s="202">
        <v>0</v>
      </c>
      <c r="AB56" s="202">
        <v>5.38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33.619999999999997</v>
      </c>
      <c r="AQ56" s="202">
        <v>14.57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97.69</v>
      </c>
      <c r="L57" s="202">
        <v>22.1</v>
      </c>
      <c r="M57" s="202">
        <v>0</v>
      </c>
      <c r="N57" s="202">
        <v>24.98</v>
      </c>
      <c r="O57" s="202">
        <v>48.66</v>
      </c>
      <c r="P57" s="202">
        <v>25.94</v>
      </c>
      <c r="Q57" s="202">
        <v>3</v>
      </c>
      <c r="R57" s="202">
        <v>2.88</v>
      </c>
      <c r="S57" s="202">
        <v>3.4</v>
      </c>
      <c r="T57" s="202">
        <v>0</v>
      </c>
      <c r="U57" s="202">
        <v>317.95</v>
      </c>
      <c r="V57" s="202">
        <v>2.88</v>
      </c>
      <c r="W57" s="202">
        <v>5.76</v>
      </c>
      <c r="X57" s="202">
        <v>11.53</v>
      </c>
      <c r="Y57" s="202">
        <v>0</v>
      </c>
      <c r="Z57">
        <v>0</v>
      </c>
      <c r="AA57" s="202">
        <v>0</v>
      </c>
      <c r="AB57" s="202">
        <v>5.38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33.619999999999997</v>
      </c>
      <c r="AQ57" s="202">
        <v>14.57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97.69</v>
      </c>
      <c r="L58" s="202">
        <v>22.1</v>
      </c>
      <c r="M58" s="202">
        <v>0</v>
      </c>
      <c r="N58" s="202">
        <v>21.13</v>
      </c>
      <c r="O58" s="202">
        <v>48.66</v>
      </c>
      <c r="P58" s="202">
        <v>25.94</v>
      </c>
      <c r="Q58" s="202">
        <v>3</v>
      </c>
      <c r="R58" s="202">
        <v>2.88</v>
      </c>
      <c r="S58" s="202">
        <v>3.4</v>
      </c>
      <c r="T58" s="202">
        <v>0</v>
      </c>
      <c r="U58" s="202">
        <v>317.95</v>
      </c>
      <c r="V58" s="202">
        <v>2.88</v>
      </c>
      <c r="W58" s="202">
        <v>5.76</v>
      </c>
      <c r="X58" s="202">
        <v>11.53</v>
      </c>
      <c r="Y58" s="202">
        <v>0</v>
      </c>
      <c r="Z58">
        <v>0</v>
      </c>
      <c r="AA58" s="202">
        <v>0</v>
      </c>
      <c r="AB58" s="202">
        <v>5.38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33.619999999999997</v>
      </c>
      <c r="AQ58" s="202">
        <v>14.57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97.69</v>
      </c>
      <c r="L59" s="202">
        <v>22.1</v>
      </c>
      <c r="M59" s="202">
        <v>0</v>
      </c>
      <c r="N59" s="202">
        <v>21.13</v>
      </c>
      <c r="O59" s="202">
        <v>48.66</v>
      </c>
      <c r="P59" s="202">
        <v>25.94</v>
      </c>
      <c r="Q59" s="202">
        <v>3</v>
      </c>
      <c r="R59" s="202">
        <v>2.88</v>
      </c>
      <c r="S59" s="202">
        <v>3.4</v>
      </c>
      <c r="T59" s="202">
        <v>0</v>
      </c>
      <c r="U59" s="202">
        <v>317.95</v>
      </c>
      <c r="V59" s="202">
        <v>2.88</v>
      </c>
      <c r="W59" s="202">
        <v>5.76</v>
      </c>
      <c r="X59" s="202">
        <v>11.53</v>
      </c>
      <c r="Y59" s="202">
        <v>0</v>
      </c>
      <c r="Z59">
        <v>0</v>
      </c>
      <c r="AA59" s="202">
        <v>0</v>
      </c>
      <c r="AB59" s="202">
        <v>5.38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33.619999999999997</v>
      </c>
      <c r="AQ59" s="202">
        <v>14.57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97.69</v>
      </c>
      <c r="L60" s="202">
        <v>22.1</v>
      </c>
      <c r="M60" s="202">
        <v>0</v>
      </c>
      <c r="N60" s="202">
        <v>21.13</v>
      </c>
      <c r="O60" s="202">
        <v>48.66</v>
      </c>
      <c r="P60" s="202">
        <v>25.94</v>
      </c>
      <c r="Q60" s="202">
        <v>3</v>
      </c>
      <c r="R60" s="202">
        <v>2.88</v>
      </c>
      <c r="S60" s="202">
        <v>3.4</v>
      </c>
      <c r="T60" s="202">
        <v>0</v>
      </c>
      <c r="U60" s="202">
        <v>317.95</v>
      </c>
      <c r="V60" s="202">
        <v>2.88</v>
      </c>
      <c r="W60" s="202">
        <v>5.76</v>
      </c>
      <c r="X60" s="202">
        <v>11.53</v>
      </c>
      <c r="Y60" s="202">
        <v>0</v>
      </c>
      <c r="Z60">
        <v>0</v>
      </c>
      <c r="AA60" s="202">
        <v>0</v>
      </c>
      <c r="AB60" s="202">
        <v>5.38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33.619999999999997</v>
      </c>
      <c r="AQ60" s="202">
        <v>14.57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97.69</v>
      </c>
      <c r="L61" s="202">
        <v>22.1</v>
      </c>
      <c r="M61" s="202">
        <v>0</v>
      </c>
      <c r="N61" s="202">
        <v>21.13</v>
      </c>
      <c r="O61" s="202">
        <v>48.66</v>
      </c>
      <c r="P61" s="202">
        <v>25.94</v>
      </c>
      <c r="Q61" s="202">
        <v>3</v>
      </c>
      <c r="R61" s="202">
        <v>2.88</v>
      </c>
      <c r="S61" s="202">
        <v>3.4</v>
      </c>
      <c r="T61" s="202">
        <v>0</v>
      </c>
      <c r="U61" s="202">
        <v>317.95</v>
      </c>
      <c r="V61" s="202">
        <v>2.88</v>
      </c>
      <c r="W61" s="202">
        <v>5.76</v>
      </c>
      <c r="X61" s="202">
        <v>11.53</v>
      </c>
      <c r="Y61" s="202">
        <v>0</v>
      </c>
      <c r="Z61">
        <v>0</v>
      </c>
      <c r="AA61" s="202">
        <v>0</v>
      </c>
      <c r="AB61" s="202">
        <v>5.38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33.619999999999997</v>
      </c>
      <c r="AQ61" s="202">
        <v>14.57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97.69</v>
      </c>
      <c r="L62" s="202">
        <v>22.1</v>
      </c>
      <c r="M62" s="202">
        <v>0</v>
      </c>
      <c r="N62" s="202">
        <v>21.13</v>
      </c>
      <c r="O62" s="202">
        <v>48.66</v>
      </c>
      <c r="P62" s="202">
        <v>25.94</v>
      </c>
      <c r="Q62" s="202">
        <v>3</v>
      </c>
      <c r="R62" s="202">
        <v>2.88</v>
      </c>
      <c r="S62" s="202">
        <v>3.4</v>
      </c>
      <c r="T62" s="202">
        <v>0</v>
      </c>
      <c r="U62" s="202">
        <v>317.95</v>
      </c>
      <c r="V62" s="202">
        <v>2.88</v>
      </c>
      <c r="W62" s="202">
        <v>5.76</v>
      </c>
      <c r="X62" s="202">
        <v>11.53</v>
      </c>
      <c r="Y62" s="202">
        <v>0</v>
      </c>
      <c r="Z62">
        <v>0</v>
      </c>
      <c r="AA62" s="202">
        <v>0</v>
      </c>
      <c r="AB62" s="202">
        <v>5.38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33.619999999999997</v>
      </c>
      <c r="AQ62" s="202">
        <v>14.57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86.71</v>
      </c>
      <c r="L63" s="202">
        <v>22.1</v>
      </c>
      <c r="M63" s="202">
        <v>0</v>
      </c>
      <c r="N63" s="202">
        <v>28.97</v>
      </c>
      <c r="O63" s="202">
        <v>48.66</v>
      </c>
      <c r="P63" s="202">
        <v>43.6</v>
      </c>
      <c r="Q63" s="202">
        <v>3</v>
      </c>
      <c r="R63" s="202">
        <v>2.88</v>
      </c>
      <c r="S63" s="202">
        <v>3.4</v>
      </c>
      <c r="T63" s="202">
        <v>0</v>
      </c>
      <c r="U63" s="202">
        <v>317.95</v>
      </c>
      <c r="V63" s="202">
        <v>2.88</v>
      </c>
      <c r="W63" s="202">
        <v>5.76</v>
      </c>
      <c r="X63" s="202">
        <v>11.08</v>
      </c>
      <c r="Y63" s="202">
        <v>0</v>
      </c>
      <c r="Z63">
        <v>0</v>
      </c>
      <c r="AA63" s="202">
        <v>0</v>
      </c>
      <c r="AB63" s="202">
        <v>5.38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33.619999999999997</v>
      </c>
      <c r="AQ63" s="202">
        <v>14.57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86.71</v>
      </c>
      <c r="L64" s="202">
        <v>22.1</v>
      </c>
      <c r="M64" s="202">
        <v>0</v>
      </c>
      <c r="N64" s="202">
        <v>28.97</v>
      </c>
      <c r="O64" s="202">
        <v>48.66</v>
      </c>
      <c r="P64" s="202">
        <v>49.24</v>
      </c>
      <c r="Q64" s="202">
        <v>3</v>
      </c>
      <c r="R64" s="202">
        <v>2.88</v>
      </c>
      <c r="S64" s="202">
        <v>3.4</v>
      </c>
      <c r="T64" s="202">
        <v>0</v>
      </c>
      <c r="U64" s="202">
        <v>317.95</v>
      </c>
      <c r="V64" s="202">
        <v>2.88</v>
      </c>
      <c r="W64" s="202">
        <v>5.76</v>
      </c>
      <c r="X64" s="202">
        <v>11.08</v>
      </c>
      <c r="Y64" s="202">
        <v>0</v>
      </c>
      <c r="Z64">
        <v>0</v>
      </c>
      <c r="AA64" s="202">
        <v>0</v>
      </c>
      <c r="AB64" s="202">
        <v>5.38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33.619999999999997</v>
      </c>
      <c r="AQ64" s="202">
        <v>14.57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86.71</v>
      </c>
      <c r="L65" s="202">
        <v>22.1</v>
      </c>
      <c r="M65" s="202">
        <v>0</v>
      </c>
      <c r="N65" s="202">
        <v>28.97</v>
      </c>
      <c r="O65" s="202">
        <v>48.66</v>
      </c>
      <c r="P65" s="202">
        <v>49.59</v>
      </c>
      <c r="Q65" s="202">
        <v>3</v>
      </c>
      <c r="R65" s="202">
        <v>2.88</v>
      </c>
      <c r="S65" s="202">
        <v>3.4</v>
      </c>
      <c r="T65" s="202">
        <v>0</v>
      </c>
      <c r="U65" s="202">
        <v>317.95</v>
      </c>
      <c r="V65" s="202">
        <v>2.88</v>
      </c>
      <c r="W65" s="202">
        <v>5.76</v>
      </c>
      <c r="X65" s="202">
        <v>11.08</v>
      </c>
      <c r="Y65" s="202">
        <v>0</v>
      </c>
      <c r="Z65">
        <v>0</v>
      </c>
      <c r="AA65" s="202">
        <v>0</v>
      </c>
      <c r="AB65" s="202">
        <v>5.38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33.619999999999997</v>
      </c>
      <c r="AQ65" s="202">
        <v>14.57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86.71</v>
      </c>
      <c r="L66" s="202">
        <v>22.1</v>
      </c>
      <c r="M66" s="202">
        <v>0</v>
      </c>
      <c r="N66" s="202">
        <v>28.97</v>
      </c>
      <c r="O66" s="202">
        <v>48.66</v>
      </c>
      <c r="P66" s="202">
        <v>49.59</v>
      </c>
      <c r="Q66" s="202">
        <v>3</v>
      </c>
      <c r="R66" s="202">
        <v>2.88</v>
      </c>
      <c r="S66" s="202">
        <v>3.4</v>
      </c>
      <c r="T66" s="202">
        <v>0</v>
      </c>
      <c r="U66" s="202">
        <v>317.95</v>
      </c>
      <c r="V66" s="202">
        <v>2.88</v>
      </c>
      <c r="W66" s="202">
        <v>5.76</v>
      </c>
      <c r="X66" s="202">
        <v>11.08</v>
      </c>
      <c r="Y66" s="202">
        <v>0</v>
      </c>
      <c r="Z66">
        <v>0</v>
      </c>
      <c r="AA66" s="202">
        <v>0</v>
      </c>
      <c r="AB66" s="202">
        <v>5.38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33.619999999999997</v>
      </c>
      <c r="AQ66" s="202">
        <v>12.75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83.58</v>
      </c>
      <c r="L67" s="202">
        <v>22.1</v>
      </c>
      <c r="M67" s="202">
        <v>0</v>
      </c>
      <c r="N67" s="202">
        <v>28.97</v>
      </c>
      <c r="O67" s="202">
        <v>48.66</v>
      </c>
      <c r="P67" s="202">
        <v>49.59</v>
      </c>
      <c r="Q67" s="202">
        <v>2.88</v>
      </c>
      <c r="R67" s="202">
        <v>2.88</v>
      </c>
      <c r="S67" s="202">
        <v>3.36</v>
      </c>
      <c r="T67" s="202">
        <v>0</v>
      </c>
      <c r="U67" s="202">
        <v>317.95</v>
      </c>
      <c r="V67" s="202">
        <v>4.93</v>
      </c>
      <c r="W67" s="202">
        <v>11.04</v>
      </c>
      <c r="X67" s="202">
        <v>24.12</v>
      </c>
      <c r="Y67" s="202">
        <v>0</v>
      </c>
      <c r="Z67">
        <v>0</v>
      </c>
      <c r="AA67" s="202">
        <v>0</v>
      </c>
      <c r="AB67" s="202">
        <v>5.38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33.619999999999997</v>
      </c>
      <c r="AQ67" s="202">
        <v>11.46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83.58</v>
      </c>
      <c r="L68" s="202">
        <v>22.1</v>
      </c>
      <c r="M68" s="202">
        <v>0</v>
      </c>
      <c r="N68" s="202">
        <v>28.97</v>
      </c>
      <c r="O68" s="202">
        <v>48.66</v>
      </c>
      <c r="P68" s="202">
        <v>49.59</v>
      </c>
      <c r="Q68" s="202">
        <v>2.88</v>
      </c>
      <c r="R68" s="202">
        <v>2.88</v>
      </c>
      <c r="S68" s="202">
        <v>3.36</v>
      </c>
      <c r="T68" s="202">
        <v>0</v>
      </c>
      <c r="U68" s="202">
        <v>317.95</v>
      </c>
      <c r="V68" s="202">
        <v>5.07</v>
      </c>
      <c r="W68" s="202">
        <v>11.04</v>
      </c>
      <c r="X68" s="202">
        <v>24.12</v>
      </c>
      <c r="Y68" s="202">
        <v>0</v>
      </c>
      <c r="Z68">
        <v>0</v>
      </c>
      <c r="AA68" s="202">
        <v>0</v>
      </c>
      <c r="AB68" s="202">
        <v>5.38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33.619999999999997</v>
      </c>
      <c r="AQ68" s="202">
        <v>11.46</v>
      </c>
      <c r="AR68" s="202">
        <v>22.47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83.58</v>
      </c>
      <c r="L69" s="202">
        <v>22.1</v>
      </c>
      <c r="M69" s="202">
        <v>0</v>
      </c>
      <c r="N69" s="202">
        <v>28.97</v>
      </c>
      <c r="O69" s="202">
        <v>48.66</v>
      </c>
      <c r="P69" s="202">
        <v>49.59</v>
      </c>
      <c r="Q69" s="202">
        <v>2.88</v>
      </c>
      <c r="R69" s="202">
        <v>5.03</v>
      </c>
      <c r="S69" s="202">
        <v>6.23</v>
      </c>
      <c r="T69" s="202">
        <v>0</v>
      </c>
      <c r="U69" s="202">
        <v>317.95</v>
      </c>
      <c r="V69" s="202">
        <v>5.07</v>
      </c>
      <c r="W69" s="202">
        <v>11.04</v>
      </c>
      <c r="X69" s="202">
        <v>24.12</v>
      </c>
      <c r="Y69" s="202">
        <v>0</v>
      </c>
      <c r="Z69">
        <v>0</v>
      </c>
      <c r="AA69" s="202">
        <v>0</v>
      </c>
      <c r="AB69" s="202">
        <v>5.81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68.13</v>
      </c>
      <c r="AQ69" s="202">
        <v>22.01</v>
      </c>
      <c r="AR69" s="202">
        <v>17.28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120.09</v>
      </c>
      <c r="L70" s="202">
        <v>42.27</v>
      </c>
      <c r="M70" s="202">
        <v>0</v>
      </c>
      <c r="N70" s="202">
        <v>28.97</v>
      </c>
      <c r="O70" s="202">
        <v>48.66</v>
      </c>
      <c r="P70" s="202">
        <v>49.59</v>
      </c>
      <c r="Q70" s="202">
        <v>4.71</v>
      </c>
      <c r="R70" s="202">
        <v>5.17</v>
      </c>
      <c r="S70" s="202">
        <v>6.44</v>
      </c>
      <c r="T70" s="202">
        <v>0</v>
      </c>
      <c r="U70" s="202">
        <v>317.95</v>
      </c>
      <c r="V70" s="202">
        <v>5.07</v>
      </c>
      <c r="W70" s="202">
        <v>11.04</v>
      </c>
      <c r="X70" s="202">
        <v>24.12</v>
      </c>
      <c r="Y70" s="202">
        <v>0</v>
      </c>
      <c r="Z70">
        <v>0</v>
      </c>
      <c r="AA70" s="202">
        <v>0</v>
      </c>
      <c r="AB70" s="202">
        <v>5.81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68.13</v>
      </c>
      <c r="AQ70" s="202">
        <v>22.01</v>
      </c>
      <c r="AR70" s="202">
        <v>10.54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157.62</v>
      </c>
      <c r="L71" s="202">
        <v>36.04</v>
      </c>
      <c r="M71" s="202">
        <v>0</v>
      </c>
      <c r="N71" s="202">
        <v>28.97</v>
      </c>
      <c r="O71" s="202">
        <v>48.66</v>
      </c>
      <c r="P71" s="202">
        <v>49.59</v>
      </c>
      <c r="Q71" s="202">
        <v>5.01</v>
      </c>
      <c r="R71" s="202">
        <v>5.17</v>
      </c>
      <c r="S71" s="202">
        <v>6.44</v>
      </c>
      <c r="T71" s="202">
        <v>0</v>
      </c>
      <c r="U71" s="202">
        <v>317.95</v>
      </c>
      <c r="V71" s="202">
        <v>5.07</v>
      </c>
      <c r="W71" s="202">
        <v>11.04</v>
      </c>
      <c r="X71" s="202">
        <v>24.12</v>
      </c>
      <c r="Y71" s="202">
        <v>0</v>
      </c>
      <c r="Z71">
        <v>0</v>
      </c>
      <c r="AA71" s="202">
        <v>0</v>
      </c>
      <c r="AB71" s="202">
        <v>5.81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68.13</v>
      </c>
      <c r="AQ71" s="202">
        <v>22.01</v>
      </c>
      <c r="AR71" s="202">
        <v>4.34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157.62</v>
      </c>
      <c r="L72" s="202">
        <v>42.27</v>
      </c>
      <c r="M72" s="202">
        <v>0</v>
      </c>
      <c r="N72" s="202">
        <v>28.97</v>
      </c>
      <c r="O72" s="202">
        <v>48.66</v>
      </c>
      <c r="P72" s="202">
        <v>49.59</v>
      </c>
      <c r="Q72" s="202">
        <v>5.01</v>
      </c>
      <c r="R72" s="202">
        <v>5.17</v>
      </c>
      <c r="S72" s="202">
        <v>6.44</v>
      </c>
      <c r="T72" s="202">
        <v>0</v>
      </c>
      <c r="U72" s="202">
        <v>317.95</v>
      </c>
      <c r="V72" s="202">
        <v>5.07</v>
      </c>
      <c r="W72" s="202">
        <v>11.04</v>
      </c>
      <c r="X72" s="202">
        <v>24.12</v>
      </c>
      <c r="Y72" s="202">
        <v>0</v>
      </c>
      <c r="Z72">
        <v>0</v>
      </c>
      <c r="AA72" s="202">
        <v>8.14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68.13</v>
      </c>
      <c r="AQ72" s="202">
        <v>22.01</v>
      </c>
      <c r="AR72" s="202">
        <v>1.6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157.62</v>
      </c>
      <c r="L73" s="202">
        <v>42.27</v>
      </c>
      <c r="M73" s="202">
        <v>0</v>
      </c>
      <c r="N73" s="202">
        <v>28.97</v>
      </c>
      <c r="O73" s="202">
        <v>48.66</v>
      </c>
      <c r="P73" s="202">
        <v>49.59</v>
      </c>
      <c r="Q73" s="202">
        <v>5.01</v>
      </c>
      <c r="R73" s="202">
        <v>5.17</v>
      </c>
      <c r="S73" s="202">
        <v>6.44</v>
      </c>
      <c r="T73" s="202">
        <v>0</v>
      </c>
      <c r="U73" s="202">
        <v>317.95</v>
      </c>
      <c r="V73" s="202">
        <v>5.07</v>
      </c>
      <c r="W73" s="202">
        <v>11.04</v>
      </c>
      <c r="X73" s="202">
        <v>24.12</v>
      </c>
      <c r="Y73" s="202">
        <v>0</v>
      </c>
      <c r="Z73">
        <v>0</v>
      </c>
      <c r="AA73" s="202">
        <v>8.86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68.13</v>
      </c>
      <c r="AQ73" s="202">
        <v>22.01</v>
      </c>
      <c r="AR73" s="202">
        <v>0.85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157.62</v>
      </c>
      <c r="L74" s="202">
        <v>42.27</v>
      </c>
      <c r="M74" s="202">
        <v>0</v>
      </c>
      <c r="N74" s="202">
        <v>28.97</v>
      </c>
      <c r="O74" s="202">
        <v>48.66</v>
      </c>
      <c r="P74" s="202">
        <v>49.59</v>
      </c>
      <c r="Q74" s="202">
        <v>5.01</v>
      </c>
      <c r="R74" s="202">
        <v>5.17</v>
      </c>
      <c r="S74" s="202">
        <v>6.44</v>
      </c>
      <c r="T74" s="202">
        <v>0</v>
      </c>
      <c r="U74" s="202">
        <v>317.95</v>
      </c>
      <c r="V74" s="202">
        <v>5.07</v>
      </c>
      <c r="W74" s="202">
        <v>11.04</v>
      </c>
      <c r="X74" s="202">
        <v>24.12</v>
      </c>
      <c r="Y74" s="202">
        <v>0</v>
      </c>
      <c r="Z74">
        <v>0</v>
      </c>
      <c r="AA74" s="202">
        <v>8.6199999999999992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68.13</v>
      </c>
      <c r="AQ74" s="202">
        <v>22.01</v>
      </c>
      <c r="AR74" s="202">
        <v>0.38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157.62</v>
      </c>
      <c r="L75" s="202">
        <v>42.27</v>
      </c>
      <c r="M75" s="202">
        <v>0</v>
      </c>
      <c r="N75" s="202">
        <v>28.97</v>
      </c>
      <c r="O75" s="202">
        <v>48.66</v>
      </c>
      <c r="P75" s="202">
        <v>49.59</v>
      </c>
      <c r="Q75" s="202">
        <v>5.01</v>
      </c>
      <c r="R75" s="202">
        <v>5.17</v>
      </c>
      <c r="S75" s="202">
        <v>6.44</v>
      </c>
      <c r="T75" s="202">
        <v>0</v>
      </c>
      <c r="U75" s="202">
        <v>317.95</v>
      </c>
      <c r="V75" s="202">
        <v>5.07</v>
      </c>
      <c r="W75" s="202">
        <v>11.04</v>
      </c>
      <c r="X75" s="202">
        <v>24.12</v>
      </c>
      <c r="Y75" s="202">
        <v>0</v>
      </c>
      <c r="Z75">
        <v>0</v>
      </c>
      <c r="AA75" s="202">
        <v>8.6199999999999992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68.13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157.62</v>
      </c>
      <c r="L76" s="202">
        <v>42.27</v>
      </c>
      <c r="M76" s="202">
        <v>0</v>
      </c>
      <c r="N76" s="202">
        <v>28.97</v>
      </c>
      <c r="O76" s="202">
        <v>48.66</v>
      </c>
      <c r="P76" s="202">
        <v>49.59</v>
      </c>
      <c r="Q76" s="202">
        <v>5.01</v>
      </c>
      <c r="R76" s="202">
        <v>5.17</v>
      </c>
      <c r="S76" s="202">
        <v>6.44</v>
      </c>
      <c r="T76" s="202">
        <v>0</v>
      </c>
      <c r="U76" s="202">
        <v>317.95</v>
      </c>
      <c r="V76" s="202">
        <v>5.07</v>
      </c>
      <c r="W76" s="202">
        <v>11.04</v>
      </c>
      <c r="X76" s="202">
        <v>24.12</v>
      </c>
      <c r="Y76" s="202">
        <v>0</v>
      </c>
      <c r="Z76">
        <v>0</v>
      </c>
      <c r="AA76" s="202">
        <v>8.6199999999999992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68.13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157.62</v>
      </c>
      <c r="L77" s="202">
        <v>42.27</v>
      </c>
      <c r="M77" s="202">
        <v>0</v>
      </c>
      <c r="N77" s="202">
        <v>28.97</v>
      </c>
      <c r="O77" s="202">
        <v>48.66</v>
      </c>
      <c r="P77" s="202">
        <v>49.59</v>
      </c>
      <c r="Q77" s="202">
        <v>5.01</v>
      </c>
      <c r="R77" s="202">
        <v>5.17</v>
      </c>
      <c r="S77" s="202">
        <v>6.44</v>
      </c>
      <c r="T77" s="202">
        <v>0</v>
      </c>
      <c r="U77" s="202">
        <v>317.95</v>
      </c>
      <c r="V77" s="202">
        <v>5.07</v>
      </c>
      <c r="W77" s="202">
        <v>11.04</v>
      </c>
      <c r="X77" s="202">
        <v>24.12</v>
      </c>
      <c r="Y77" s="202">
        <v>0</v>
      </c>
      <c r="Z77">
        <v>0</v>
      </c>
      <c r="AA77" s="202">
        <v>8.6199999999999992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68.13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157.62</v>
      </c>
      <c r="L78" s="202">
        <v>42.27</v>
      </c>
      <c r="M78" s="202">
        <v>0</v>
      </c>
      <c r="N78" s="202">
        <v>28.97</v>
      </c>
      <c r="O78" s="202">
        <v>48.66</v>
      </c>
      <c r="P78" s="202">
        <v>49.59</v>
      </c>
      <c r="Q78" s="202">
        <v>5.01</v>
      </c>
      <c r="R78" s="202">
        <v>5.17</v>
      </c>
      <c r="S78" s="202">
        <v>6.44</v>
      </c>
      <c r="T78" s="202">
        <v>0</v>
      </c>
      <c r="U78" s="202">
        <v>317.95</v>
      </c>
      <c r="V78" s="202">
        <v>5.07</v>
      </c>
      <c r="W78" s="202">
        <v>11.04</v>
      </c>
      <c r="X78" s="202">
        <v>24.12</v>
      </c>
      <c r="Y78" s="202">
        <v>0</v>
      </c>
      <c r="Z78">
        <v>0</v>
      </c>
      <c r="AA78" s="202">
        <v>8.6199999999999992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68.13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115.28</v>
      </c>
      <c r="L79" s="202">
        <v>49.44</v>
      </c>
      <c r="M79" s="202">
        <v>0</v>
      </c>
      <c r="N79" s="202">
        <v>28.97</v>
      </c>
      <c r="O79" s="202">
        <v>48.66</v>
      </c>
      <c r="P79" s="202">
        <v>49.59</v>
      </c>
      <c r="Q79" s="202">
        <v>5.01</v>
      </c>
      <c r="R79" s="202">
        <v>5.17</v>
      </c>
      <c r="S79" s="202">
        <v>6.44</v>
      </c>
      <c r="T79" s="202">
        <v>0</v>
      </c>
      <c r="U79" s="202">
        <v>317.95</v>
      </c>
      <c r="V79" s="202">
        <v>5.07</v>
      </c>
      <c r="W79" s="202">
        <v>11.04</v>
      </c>
      <c r="X79" s="202">
        <v>24.12</v>
      </c>
      <c r="Y79" s="202">
        <v>0</v>
      </c>
      <c r="Z79">
        <v>0</v>
      </c>
      <c r="AA79" s="202">
        <v>8.6199999999999992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68.13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83.58</v>
      </c>
      <c r="L80" s="202">
        <v>42.27</v>
      </c>
      <c r="M80" s="202">
        <v>0</v>
      </c>
      <c r="N80" s="202">
        <v>28.97</v>
      </c>
      <c r="O80" s="202">
        <v>48.66</v>
      </c>
      <c r="P80" s="202">
        <v>49.59</v>
      </c>
      <c r="Q80" s="202">
        <v>5.01</v>
      </c>
      <c r="R80" s="202">
        <v>5.17</v>
      </c>
      <c r="S80" s="202">
        <v>6.44</v>
      </c>
      <c r="T80" s="202">
        <v>0</v>
      </c>
      <c r="U80" s="202">
        <v>317.95</v>
      </c>
      <c r="V80" s="202">
        <v>5.07</v>
      </c>
      <c r="W80" s="202">
        <v>11.04</v>
      </c>
      <c r="X80" s="202">
        <v>24.12</v>
      </c>
      <c r="Y80" s="202">
        <v>0</v>
      </c>
      <c r="Z80">
        <v>0</v>
      </c>
      <c r="AA80" s="202">
        <v>8.6199999999999992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68.13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83.58</v>
      </c>
      <c r="L81" s="202">
        <v>22.1</v>
      </c>
      <c r="M81" s="202">
        <v>0</v>
      </c>
      <c r="N81" s="202">
        <v>28.97</v>
      </c>
      <c r="O81" s="202">
        <v>48.66</v>
      </c>
      <c r="P81" s="202">
        <v>49.59</v>
      </c>
      <c r="Q81" s="202">
        <v>5.01</v>
      </c>
      <c r="R81" s="202">
        <v>5.17</v>
      </c>
      <c r="S81" s="202">
        <v>6.44</v>
      </c>
      <c r="T81" s="202">
        <v>0</v>
      </c>
      <c r="U81" s="202">
        <v>317.95</v>
      </c>
      <c r="V81" s="202">
        <v>5.07</v>
      </c>
      <c r="W81" s="202">
        <v>11.04</v>
      </c>
      <c r="X81" s="202">
        <v>24.12</v>
      </c>
      <c r="Y81" s="202">
        <v>0</v>
      </c>
      <c r="Z81">
        <v>0</v>
      </c>
      <c r="AA81" s="202">
        <v>8.86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-0.59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68.13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83.58</v>
      </c>
      <c r="L82" s="202">
        <v>22.1</v>
      </c>
      <c r="M82" s="202">
        <v>0</v>
      </c>
      <c r="N82" s="202">
        <v>28.97</v>
      </c>
      <c r="O82" s="202">
        <v>48.66</v>
      </c>
      <c r="P82" s="202">
        <v>49.59</v>
      </c>
      <c r="Q82" s="202">
        <v>5.01</v>
      </c>
      <c r="R82" s="202">
        <v>5.17</v>
      </c>
      <c r="S82" s="202">
        <v>6.44</v>
      </c>
      <c r="T82" s="202">
        <v>0</v>
      </c>
      <c r="U82" s="202">
        <v>317.95</v>
      </c>
      <c r="V82" s="202">
        <v>5.07</v>
      </c>
      <c r="W82" s="202">
        <v>11.04</v>
      </c>
      <c r="X82" s="202">
        <v>24.12</v>
      </c>
      <c r="Y82" s="202">
        <v>0</v>
      </c>
      <c r="Z82">
        <v>0</v>
      </c>
      <c r="AA82" s="202">
        <v>8.86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68.13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83.58</v>
      </c>
      <c r="L83" s="202">
        <v>22.1</v>
      </c>
      <c r="M83" s="202">
        <v>0</v>
      </c>
      <c r="N83" s="202">
        <v>28.97</v>
      </c>
      <c r="O83" s="202">
        <v>48.66</v>
      </c>
      <c r="P83" s="202">
        <v>49.59</v>
      </c>
      <c r="Q83" s="202">
        <v>2.89</v>
      </c>
      <c r="R83" s="202">
        <v>2.88</v>
      </c>
      <c r="S83" s="202">
        <v>3.84</v>
      </c>
      <c r="T83" s="202">
        <v>0</v>
      </c>
      <c r="U83" s="202">
        <v>317.95</v>
      </c>
      <c r="V83" s="202">
        <v>2.94</v>
      </c>
      <c r="W83" s="202">
        <v>5.76</v>
      </c>
      <c r="X83" s="202">
        <v>12.49</v>
      </c>
      <c r="Y83" s="202">
        <v>0</v>
      </c>
      <c r="Z83">
        <v>0</v>
      </c>
      <c r="AA83" s="202">
        <v>8.86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66.13</v>
      </c>
      <c r="AQ83" s="202">
        <v>21.36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83.58</v>
      </c>
      <c r="L84" s="202">
        <v>22.1</v>
      </c>
      <c r="M84" s="202">
        <v>0</v>
      </c>
      <c r="N84" s="202">
        <v>28.97</v>
      </c>
      <c r="O84" s="202">
        <v>48.66</v>
      </c>
      <c r="P84" s="202">
        <v>49.59</v>
      </c>
      <c r="Q84" s="202">
        <v>2.88</v>
      </c>
      <c r="R84" s="202">
        <v>2.88</v>
      </c>
      <c r="S84" s="202">
        <v>3.84</v>
      </c>
      <c r="T84" s="202">
        <v>0</v>
      </c>
      <c r="U84" s="202">
        <v>317.95</v>
      </c>
      <c r="V84" s="202">
        <v>2.88</v>
      </c>
      <c r="W84" s="202">
        <v>5.76</v>
      </c>
      <c r="X84" s="202">
        <v>12.49</v>
      </c>
      <c r="Y84" s="202">
        <v>0</v>
      </c>
      <c r="Z84">
        <v>0</v>
      </c>
      <c r="AA84" s="202">
        <v>8.86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66.13</v>
      </c>
      <c r="AQ84" s="202">
        <v>21.36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83.58</v>
      </c>
      <c r="L85" s="202">
        <v>22.1</v>
      </c>
      <c r="M85" s="202">
        <v>0</v>
      </c>
      <c r="N85" s="202">
        <v>28.97</v>
      </c>
      <c r="O85" s="202">
        <v>48.66</v>
      </c>
      <c r="P85" s="202">
        <v>49.59</v>
      </c>
      <c r="Q85" s="202">
        <v>2.77</v>
      </c>
      <c r="R85" s="202">
        <v>2.77</v>
      </c>
      <c r="S85" s="202">
        <v>3.84</v>
      </c>
      <c r="T85" s="202">
        <v>0</v>
      </c>
      <c r="U85" s="202">
        <v>317.95</v>
      </c>
      <c r="V85" s="202">
        <v>2.88</v>
      </c>
      <c r="W85" s="202">
        <v>11.01</v>
      </c>
      <c r="X85" s="202">
        <v>24.12</v>
      </c>
      <c r="Y85" s="202">
        <v>0</v>
      </c>
      <c r="Z85">
        <v>0</v>
      </c>
      <c r="AA85" s="202">
        <v>8.86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-0.59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33.619999999999997</v>
      </c>
      <c r="AQ85" s="202">
        <v>11.53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83.58</v>
      </c>
      <c r="L86" s="202">
        <v>22.1</v>
      </c>
      <c r="M86" s="202">
        <v>0</v>
      </c>
      <c r="N86" s="202">
        <v>28.97</v>
      </c>
      <c r="O86" s="202">
        <v>48.66</v>
      </c>
      <c r="P86" s="202">
        <v>49.59</v>
      </c>
      <c r="Q86" s="202">
        <v>2.77</v>
      </c>
      <c r="R86" s="202">
        <v>2.77</v>
      </c>
      <c r="S86" s="202">
        <v>3.84</v>
      </c>
      <c r="T86" s="202">
        <v>0</v>
      </c>
      <c r="U86" s="202">
        <v>317.95</v>
      </c>
      <c r="V86" s="202">
        <v>2.88</v>
      </c>
      <c r="W86" s="202">
        <v>11.04</v>
      </c>
      <c r="X86" s="202">
        <v>24.12</v>
      </c>
      <c r="Y86" s="202">
        <v>0</v>
      </c>
      <c r="Z86">
        <v>0</v>
      </c>
      <c r="AA86" s="202">
        <v>8.86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-0.59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33.619999999999997</v>
      </c>
      <c r="AQ86" s="202">
        <v>11.53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83.58</v>
      </c>
      <c r="L87" s="202">
        <v>22.1</v>
      </c>
      <c r="M87" s="202">
        <v>0</v>
      </c>
      <c r="N87" s="202">
        <v>28.97</v>
      </c>
      <c r="O87" s="202">
        <v>48.66</v>
      </c>
      <c r="P87" s="202">
        <v>49.59</v>
      </c>
      <c r="Q87" s="202">
        <v>2.77</v>
      </c>
      <c r="R87" s="202">
        <v>2.77</v>
      </c>
      <c r="S87" s="202">
        <v>3.84</v>
      </c>
      <c r="T87" s="202">
        <v>0</v>
      </c>
      <c r="U87" s="202">
        <v>317.95</v>
      </c>
      <c r="V87" s="202">
        <v>2.88</v>
      </c>
      <c r="W87" s="202">
        <v>5.76</v>
      </c>
      <c r="X87" s="202">
        <v>12.49</v>
      </c>
      <c r="Y87" s="202">
        <v>0</v>
      </c>
      <c r="Z87">
        <v>0</v>
      </c>
      <c r="AA87" s="202">
        <v>8.86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-0.59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33.619999999999997</v>
      </c>
      <c r="AQ87" s="202">
        <v>11.54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83.58</v>
      </c>
      <c r="L88" s="202">
        <v>22.1</v>
      </c>
      <c r="M88" s="202">
        <v>0</v>
      </c>
      <c r="N88" s="202">
        <v>28.97</v>
      </c>
      <c r="O88" s="202">
        <v>48.66</v>
      </c>
      <c r="P88" s="202">
        <v>49.59</v>
      </c>
      <c r="Q88" s="202">
        <v>2.77</v>
      </c>
      <c r="R88" s="202">
        <v>2.77</v>
      </c>
      <c r="S88" s="202">
        <v>3.84</v>
      </c>
      <c r="T88" s="202">
        <v>0</v>
      </c>
      <c r="U88" s="202">
        <v>317.95</v>
      </c>
      <c r="V88" s="202">
        <v>2.88</v>
      </c>
      <c r="W88" s="202">
        <v>5.76</v>
      </c>
      <c r="X88" s="202">
        <v>12.49</v>
      </c>
      <c r="Y88" s="202">
        <v>0</v>
      </c>
      <c r="Z88">
        <v>0</v>
      </c>
      <c r="AA88" s="202">
        <v>8.86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-0.59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33.619999999999997</v>
      </c>
      <c r="AQ88" s="202">
        <v>11.54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83.58</v>
      </c>
      <c r="L89" s="202">
        <v>22.1</v>
      </c>
      <c r="M89" s="202">
        <v>0</v>
      </c>
      <c r="N89" s="202">
        <v>28.97</v>
      </c>
      <c r="O89" s="202">
        <v>48.66</v>
      </c>
      <c r="P89" s="202">
        <v>49.59</v>
      </c>
      <c r="Q89" s="202">
        <v>2.77</v>
      </c>
      <c r="R89" s="202">
        <v>2.77</v>
      </c>
      <c r="S89" s="202">
        <v>3.84</v>
      </c>
      <c r="T89" s="202">
        <v>0</v>
      </c>
      <c r="U89" s="202">
        <v>317.95</v>
      </c>
      <c r="V89" s="202">
        <v>2.88</v>
      </c>
      <c r="W89" s="202">
        <v>11.04</v>
      </c>
      <c r="X89" s="202">
        <v>24.12</v>
      </c>
      <c r="Y89" s="202">
        <v>0</v>
      </c>
      <c r="Z89">
        <v>0</v>
      </c>
      <c r="AA89" s="202">
        <v>8.86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-0.59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33.619999999999997</v>
      </c>
      <c r="AQ89" s="202">
        <v>11.54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83.58</v>
      </c>
      <c r="L90" s="202">
        <v>22.1</v>
      </c>
      <c r="M90" s="202">
        <v>0</v>
      </c>
      <c r="N90" s="202">
        <v>28.97</v>
      </c>
      <c r="O90" s="202">
        <v>48.66</v>
      </c>
      <c r="P90" s="202">
        <v>49.59</v>
      </c>
      <c r="Q90" s="202">
        <v>2.77</v>
      </c>
      <c r="R90" s="202">
        <v>2.77</v>
      </c>
      <c r="S90" s="202">
        <v>3.84</v>
      </c>
      <c r="T90" s="202">
        <v>0</v>
      </c>
      <c r="U90" s="202">
        <v>317.95</v>
      </c>
      <c r="V90" s="202">
        <v>2.88</v>
      </c>
      <c r="W90" s="202">
        <v>11.04</v>
      </c>
      <c r="X90" s="202">
        <v>24.12</v>
      </c>
      <c r="Y90" s="202">
        <v>0</v>
      </c>
      <c r="Z90">
        <v>0</v>
      </c>
      <c r="AA90" s="202">
        <v>8.86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-0.59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33.619999999999997</v>
      </c>
      <c r="AQ90" s="202">
        <v>11.54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83.58</v>
      </c>
      <c r="L91" s="202">
        <v>22.1</v>
      </c>
      <c r="M91" s="202">
        <v>0</v>
      </c>
      <c r="N91" s="202">
        <v>28.97</v>
      </c>
      <c r="O91" s="202">
        <v>48.66</v>
      </c>
      <c r="P91" s="202">
        <v>49.59</v>
      </c>
      <c r="Q91" s="202">
        <v>2.77</v>
      </c>
      <c r="R91" s="202">
        <v>2.77</v>
      </c>
      <c r="S91" s="202">
        <v>3.84</v>
      </c>
      <c r="T91" s="202">
        <v>0</v>
      </c>
      <c r="U91" s="202">
        <v>317.95</v>
      </c>
      <c r="V91" s="202">
        <v>2.88</v>
      </c>
      <c r="W91" s="202">
        <v>11.04</v>
      </c>
      <c r="X91" s="202">
        <v>24.12</v>
      </c>
      <c r="Y91" s="202">
        <v>0</v>
      </c>
      <c r="Z91">
        <v>0</v>
      </c>
      <c r="AA91" s="202">
        <v>8.86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-0.59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33.619999999999997</v>
      </c>
      <c r="AQ91" s="202">
        <v>11.54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83.58</v>
      </c>
      <c r="L92" s="202">
        <v>22.1</v>
      </c>
      <c r="M92" s="202">
        <v>0</v>
      </c>
      <c r="N92" s="202">
        <v>28.97</v>
      </c>
      <c r="O92" s="202">
        <v>48.66</v>
      </c>
      <c r="P92" s="202">
        <v>49.59</v>
      </c>
      <c r="Q92" s="202">
        <v>2.77</v>
      </c>
      <c r="R92" s="202">
        <v>2.77</v>
      </c>
      <c r="S92" s="202">
        <v>3.84</v>
      </c>
      <c r="T92" s="202">
        <v>0</v>
      </c>
      <c r="U92" s="202">
        <v>317.95</v>
      </c>
      <c r="V92" s="202">
        <v>2.88</v>
      </c>
      <c r="W92" s="202">
        <v>11.04</v>
      </c>
      <c r="X92" s="202">
        <v>24.12</v>
      </c>
      <c r="Y92" s="202">
        <v>0</v>
      </c>
      <c r="Z92">
        <v>0</v>
      </c>
      <c r="AA92" s="202">
        <v>8.86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-0.59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33.619999999999997</v>
      </c>
      <c r="AQ92" s="202">
        <v>11.54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83.58</v>
      </c>
      <c r="L93" s="202">
        <v>22.1</v>
      </c>
      <c r="M93" s="202">
        <v>0</v>
      </c>
      <c r="N93" s="202">
        <v>28.97</v>
      </c>
      <c r="O93" s="202">
        <v>48.66</v>
      </c>
      <c r="P93" s="202">
        <v>49.59</v>
      </c>
      <c r="Q93" s="202">
        <v>2.77</v>
      </c>
      <c r="R93" s="202">
        <v>2.77</v>
      </c>
      <c r="S93" s="202">
        <v>3.84</v>
      </c>
      <c r="T93" s="202">
        <v>0</v>
      </c>
      <c r="U93" s="202">
        <v>317.95</v>
      </c>
      <c r="V93" s="202">
        <v>2.88</v>
      </c>
      <c r="W93" s="202">
        <v>11.04</v>
      </c>
      <c r="X93" s="202">
        <v>24.12</v>
      </c>
      <c r="Y93" s="202">
        <v>0</v>
      </c>
      <c r="Z93">
        <v>0</v>
      </c>
      <c r="AA93" s="202">
        <v>8.86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-0.59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33.619999999999997</v>
      </c>
      <c r="AQ93" s="202">
        <v>11.54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83.58</v>
      </c>
      <c r="L94" s="202">
        <v>22.1</v>
      </c>
      <c r="M94" s="202">
        <v>0</v>
      </c>
      <c r="N94" s="202">
        <v>28.97</v>
      </c>
      <c r="O94" s="202">
        <v>48.66</v>
      </c>
      <c r="P94" s="202">
        <v>49.59</v>
      </c>
      <c r="Q94" s="202">
        <v>2.77</v>
      </c>
      <c r="R94" s="202">
        <v>2.77</v>
      </c>
      <c r="S94" s="202">
        <v>3.84</v>
      </c>
      <c r="T94" s="202">
        <v>0</v>
      </c>
      <c r="U94" s="202">
        <v>317.95</v>
      </c>
      <c r="V94" s="202">
        <v>2.88</v>
      </c>
      <c r="W94" s="202">
        <v>5.76</v>
      </c>
      <c r="X94" s="202">
        <v>24.12</v>
      </c>
      <c r="Y94" s="202">
        <v>0</v>
      </c>
      <c r="Z94">
        <v>0</v>
      </c>
      <c r="AA94" s="202">
        <v>8.86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-0.59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33.619999999999997</v>
      </c>
      <c r="AQ94" s="202">
        <v>11.54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83.58</v>
      </c>
      <c r="L95" s="202">
        <v>22.1</v>
      </c>
      <c r="M95" s="202">
        <v>0</v>
      </c>
      <c r="N95" s="202">
        <v>28.97</v>
      </c>
      <c r="O95" s="202">
        <v>48.66</v>
      </c>
      <c r="P95" s="202">
        <v>49.59</v>
      </c>
      <c r="Q95" s="202">
        <v>2.77</v>
      </c>
      <c r="R95" s="202">
        <v>2.77</v>
      </c>
      <c r="S95" s="202">
        <v>3.84</v>
      </c>
      <c r="T95" s="202">
        <v>0</v>
      </c>
      <c r="U95" s="202">
        <v>317.95</v>
      </c>
      <c r="V95" s="202">
        <v>2.88</v>
      </c>
      <c r="W95" s="202">
        <v>5.76</v>
      </c>
      <c r="X95" s="202">
        <v>12.49</v>
      </c>
      <c r="Y95" s="202">
        <v>0</v>
      </c>
      <c r="Z95">
        <v>0</v>
      </c>
      <c r="AA95" s="202">
        <v>8.86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-0.59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33.619999999999997</v>
      </c>
      <c r="AQ95" s="202">
        <v>11.54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83.58</v>
      </c>
      <c r="L96" s="202">
        <v>22.1</v>
      </c>
      <c r="M96" s="202">
        <v>0</v>
      </c>
      <c r="N96" s="202">
        <v>28.97</v>
      </c>
      <c r="O96" s="202">
        <v>48.66</v>
      </c>
      <c r="P96" s="202">
        <v>49.59</v>
      </c>
      <c r="Q96" s="202">
        <v>2.77</v>
      </c>
      <c r="R96" s="202">
        <v>2.77</v>
      </c>
      <c r="S96" s="202">
        <v>3.84</v>
      </c>
      <c r="T96" s="202">
        <v>0</v>
      </c>
      <c r="U96" s="202">
        <v>317.95</v>
      </c>
      <c r="V96" s="202">
        <v>2.88</v>
      </c>
      <c r="W96" s="202">
        <v>5.76</v>
      </c>
      <c r="X96" s="202">
        <v>12.49</v>
      </c>
      <c r="Y96" s="202">
        <v>0</v>
      </c>
      <c r="Z96">
        <v>0</v>
      </c>
      <c r="AA96" s="202">
        <v>8.86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-0.59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33.619999999999997</v>
      </c>
      <c r="AQ96" s="202">
        <v>11.54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83.58</v>
      </c>
      <c r="L97" s="202">
        <v>22.1</v>
      </c>
      <c r="M97" s="202">
        <v>0</v>
      </c>
      <c r="N97" s="202">
        <v>28.97</v>
      </c>
      <c r="O97" s="202">
        <v>48.66</v>
      </c>
      <c r="P97" s="202">
        <v>49.59</v>
      </c>
      <c r="Q97" s="202">
        <v>2.77</v>
      </c>
      <c r="R97" s="202">
        <v>2.77</v>
      </c>
      <c r="S97" s="202">
        <v>3.84</v>
      </c>
      <c r="T97" s="202">
        <v>0</v>
      </c>
      <c r="U97" s="202">
        <v>317.95</v>
      </c>
      <c r="V97" s="202">
        <v>2.88</v>
      </c>
      <c r="W97" s="202">
        <v>5.76</v>
      </c>
      <c r="X97" s="202">
        <v>12.49</v>
      </c>
      <c r="Y97" s="202">
        <v>0</v>
      </c>
      <c r="Z97">
        <v>0</v>
      </c>
      <c r="AA97" s="202">
        <v>8.86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-0.59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33.619999999999997</v>
      </c>
      <c r="AQ97" s="202">
        <v>11.54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83.58</v>
      </c>
      <c r="L98" s="202">
        <v>22.1</v>
      </c>
      <c r="M98" s="202">
        <v>0</v>
      </c>
      <c r="N98" s="202">
        <v>28.97</v>
      </c>
      <c r="O98" s="202">
        <v>48.66</v>
      </c>
      <c r="P98" s="202">
        <v>49.59</v>
      </c>
      <c r="Q98" s="202">
        <v>2.77</v>
      </c>
      <c r="R98" s="202">
        <v>2.77</v>
      </c>
      <c r="S98" s="202">
        <v>3.84</v>
      </c>
      <c r="T98" s="202">
        <v>0</v>
      </c>
      <c r="U98" s="202">
        <v>317.95</v>
      </c>
      <c r="V98" s="202">
        <v>2.88</v>
      </c>
      <c r="W98" s="202">
        <v>5.76</v>
      </c>
      <c r="X98" s="202">
        <v>12.49</v>
      </c>
      <c r="Y98" s="202">
        <v>0</v>
      </c>
      <c r="Z98">
        <v>0</v>
      </c>
      <c r="AA98" s="202">
        <v>8.86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-0.59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33.619999999999997</v>
      </c>
      <c r="AQ98" s="202">
        <v>11.54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2.2601599999999995</v>
      </c>
      <c r="L99">
        <f t="shared" si="0"/>
        <v>0.5861024999999993</v>
      </c>
      <c r="M99">
        <f t="shared" si="0"/>
        <v>0</v>
      </c>
      <c r="N99">
        <f t="shared" si="0"/>
        <v>0.68448249999999944</v>
      </c>
      <c r="O99">
        <f t="shared" si="0"/>
        <v>1.1683374999999985</v>
      </c>
      <c r="P99">
        <f t="shared" si="0"/>
        <v>1.2194600000000015</v>
      </c>
      <c r="Q99">
        <f t="shared" si="0"/>
        <v>7.6634999999999898E-2</v>
      </c>
      <c r="R99">
        <f t="shared" si="0"/>
        <v>7.6894999999999852E-2</v>
      </c>
      <c r="S99">
        <f t="shared" si="0"/>
        <v>9.3637499999999957E-2</v>
      </c>
      <c r="T99">
        <f t="shared" si="0"/>
        <v>0</v>
      </c>
      <c r="U99">
        <f t="shared" si="0"/>
        <v>7.5879075000000125</v>
      </c>
      <c r="V99">
        <f t="shared" si="0"/>
        <v>8.3344999999999933E-2</v>
      </c>
      <c r="W99">
        <f t="shared" si="0"/>
        <v>0.19252499999999978</v>
      </c>
      <c r="X99">
        <f t="shared" si="0"/>
        <v>0.4346049999999993</v>
      </c>
      <c r="Y99">
        <f t="shared" si="0"/>
        <v>0</v>
      </c>
      <c r="Z99">
        <f t="shared" si="0"/>
        <v>0</v>
      </c>
      <c r="AA99">
        <f t="shared" si="0"/>
        <v>5.9205000000000042E-2</v>
      </c>
      <c r="AB99">
        <f t="shared" si="0"/>
        <v>7.7872500000000025E-2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-2.0050000000000005E-2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0.94387999999999916</v>
      </c>
      <c r="AQ99">
        <f t="shared" si="0"/>
        <v>0.34757749999999998</v>
      </c>
      <c r="AR99">
        <f t="shared" si="0"/>
        <v>0.26428249999999981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2">
        <v>204.63</v>
      </c>
      <c r="M3" s="202">
        <v>27.12</v>
      </c>
      <c r="N3" s="202">
        <v>35.01</v>
      </c>
      <c r="O3" s="202">
        <v>0</v>
      </c>
      <c r="P3" s="202">
        <v>40.950000000000003</v>
      </c>
      <c r="Q3" s="202">
        <v>3.32</v>
      </c>
      <c r="R3" s="202">
        <v>4.3499999999999996</v>
      </c>
      <c r="S3" s="202">
        <v>4.2699999999999996</v>
      </c>
      <c r="T3" s="202">
        <v>0</v>
      </c>
      <c r="U3" s="202">
        <v>24.26</v>
      </c>
      <c r="V3" s="202">
        <v>3.36</v>
      </c>
      <c r="W3" s="202">
        <v>13.05</v>
      </c>
      <c r="X3" s="202">
        <v>29.14</v>
      </c>
      <c r="Y3" s="202">
        <v>0</v>
      </c>
      <c r="Z3">
        <v>0</v>
      </c>
      <c r="AA3" s="202">
        <v>0</v>
      </c>
      <c r="AB3" s="202">
        <v>8.15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-1.0900000000000001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19.11</v>
      </c>
      <c r="AQ3" s="202">
        <v>7.7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204.63</v>
      </c>
      <c r="M4" s="202">
        <v>27.12</v>
      </c>
      <c r="N4" s="202">
        <v>35.01</v>
      </c>
      <c r="O4" s="202">
        <v>0</v>
      </c>
      <c r="P4" s="202">
        <v>41.17</v>
      </c>
      <c r="Q4" s="202">
        <v>3.32</v>
      </c>
      <c r="R4" s="202">
        <v>3.43</v>
      </c>
      <c r="S4" s="202">
        <v>4.2699999999999996</v>
      </c>
      <c r="T4" s="202">
        <v>0</v>
      </c>
      <c r="U4" s="202">
        <v>24.27</v>
      </c>
      <c r="V4" s="202">
        <v>3.36</v>
      </c>
      <c r="W4" s="202">
        <v>13.05</v>
      </c>
      <c r="X4" s="202">
        <v>29.14</v>
      </c>
      <c r="Y4" s="202">
        <v>0</v>
      </c>
      <c r="Z4">
        <v>0</v>
      </c>
      <c r="AA4" s="202">
        <v>0</v>
      </c>
      <c r="AB4" s="202">
        <v>8.15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-1.0900000000000001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19.11</v>
      </c>
      <c r="AQ4" s="202">
        <v>7.7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4.9400000000000004</v>
      </c>
      <c r="L5" s="202">
        <v>204.63</v>
      </c>
      <c r="M5" s="202">
        <v>27.12</v>
      </c>
      <c r="N5" s="202">
        <v>35.01</v>
      </c>
      <c r="O5" s="202">
        <v>0</v>
      </c>
      <c r="P5" s="202">
        <v>41.17</v>
      </c>
      <c r="Q5" s="202">
        <v>3.32</v>
      </c>
      <c r="R5" s="202">
        <v>3.43</v>
      </c>
      <c r="S5" s="202">
        <v>4.2699999999999996</v>
      </c>
      <c r="T5" s="202">
        <v>0</v>
      </c>
      <c r="U5" s="202">
        <v>24.27</v>
      </c>
      <c r="V5" s="202">
        <v>3.36</v>
      </c>
      <c r="W5" s="202">
        <v>13.05</v>
      </c>
      <c r="X5" s="202">
        <v>29.14</v>
      </c>
      <c r="Y5" s="202">
        <v>0</v>
      </c>
      <c r="Z5">
        <v>0</v>
      </c>
      <c r="AA5" s="202">
        <v>0</v>
      </c>
      <c r="AB5" s="202">
        <v>8.15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-1.0900000000000001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19.11</v>
      </c>
      <c r="AQ5" s="202">
        <v>7.7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204.63</v>
      </c>
      <c r="M6" s="202">
        <v>27.12</v>
      </c>
      <c r="N6" s="202">
        <v>35.01</v>
      </c>
      <c r="O6" s="202">
        <v>0</v>
      </c>
      <c r="P6" s="202">
        <v>41.17</v>
      </c>
      <c r="Q6" s="202">
        <v>3.32</v>
      </c>
      <c r="R6" s="202">
        <v>3.43</v>
      </c>
      <c r="S6" s="202">
        <v>4.2699999999999996</v>
      </c>
      <c r="T6" s="202">
        <v>0</v>
      </c>
      <c r="U6" s="202">
        <v>24.27</v>
      </c>
      <c r="V6" s="202">
        <v>3.36</v>
      </c>
      <c r="W6" s="202">
        <v>13.05</v>
      </c>
      <c r="X6" s="202">
        <v>29.14</v>
      </c>
      <c r="Y6" s="202">
        <v>0</v>
      </c>
      <c r="Z6">
        <v>0</v>
      </c>
      <c r="AA6" s="202">
        <v>0</v>
      </c>
      <c r="AB6" s="202">
        <v>8.15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-1.0900000000000001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19.11</v>
      </c>
      <c r="AQ6" s="202">
        <v>7.7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204.63</v>
      </c>
      <c r="M7" s="202">
        <v>27.12</v>
      </c>
      <c r="N7" s="202">
        <v>35.01</v>
      </c>
      <c r="O7" s="202">
        <v>0</v>
      </c>
      <c r="P7" s="202">
        <v>41.17</v>
      </c>
      <c r="Q7" s="202">
        <v>3.32</v>
      </c>
      <c r="R7" s="202">
        <v>3.43</v>
      </c>
      <c r="S7" s="202">
        <v>4.2699999999999996</v>
      </c>
      <c r="T7" s="202">
        <v>0</v>
      </c>
      <c r="U7" s="202">
        <v>24.27</v>
      </c>
      <c r="V7" s="202">
        <v>3.36</v>
      </c>
      <c r="W7" s="202">
        <v>13.05</v>
      </c>
      <c r="X7" s="202">
        <v>29.14</v>
      </c>
      <c r="Y7" s="202">
        <v>0</v>
      </c>
      <c r="Z7">
        <v>0</v>
      </c>
      <c r="AA7" s="202">
        <v>0</v>
      </c>
      <c r="AB7" s="202">
        <v>8.15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-1.0900000000000001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19.11</v>
      </c>
      <c r="AQ7" s="202">
        <v>7.7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204.63</v>
      </c>
      <c r="M8" s="202">
        <v>27.12</v>
      </c>
      <c r="N8" s="202">
        <v>35.01</v>
      </c>
      <c r="O8" s="202">
        <v>0</v>
      </c>
      <c r="P8" s="202">
        <v>41.17</v>
      </c>
      <c r="Q8" s="202">
        <v>3.32</v>
      </c>
      <c r="R8" s="202">
        <v>3.43</v>
      </c>
      <c r="S8" s="202">
        <v>4.2699999999999996</v>
      </c>
      <c r="T8" s="202">
        <v>0</v>
      </c>
      <c r="U8" s="202">
        <v>24.27</v>
      </c>
      <c r="V8" s="202">
        <v>3.36</v>
      </c>
      <c r="W8" s="202">
        <v>13.05</v>
      </c>
      <c r="X8" s="202">
        <v>29.14</v>
      </c>
      <c r="Y8" s="202">
        <v>0</v>
      </c>
      <c r="Z8">
        <v>0</v>
      </c>
      <c r="AA8" s="202">
        <v>0</v>
      </c>
      <c r="AB8" s="202">
        <v>8.15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-1.0900000000000001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19.11</v>
      </c>
      <c r="AQ8" s="202">
        <v>7.7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204.63</v>
      </c>
      <c r="M9" s="202">
        <v>27.12</v>
      </c>
      <c r="N9" s="202">
        <v>35.01</v>
      </c>
      <c r="O9" s="202">
        <v>0</v>
      </c>
      <c r="P9" s="202">
        <v>41.17</v>
      </c>
      <c r="Q9" s="202">
        <v>3.32</v>
      </c>
      <c r="R9" s="202">
        <v>3.43</v>
      </c>
      <c r="S9" s="202">
        <v>4.2699999999999996</v>
      </c>
      <c r="T9" s="202">
        <v>0</v>
      </c>
      <c r="U9" s="202">
        <v>24.27</v>
      </c>
      <c r="V9" s="202">
        <v>3.36</v>
      </c>
      <c r="W9" s="202">
        <v>13.05</v>
      </c>
      <c r="X9" s="202">
        <v>29.14</v>
      </c>
      <c r="Y9" s="202">
        <v>0</v>
      </c>
      <c r="Z9">
        <v>0</v>
      </c>
      <c r="AA9" s="202">
        <v>0</v>
      </c>
      <c r="AB9" s="202">
        <v>8.15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-1.0900000000000001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19.11</v>
      </c>
      <c r="AQ9" s="202">
        <v>7.7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204.63</v>
      </c>
      <c r="M10" s="202">
        <v>27.12</v>
      </c>
      <c r="N10" s="202">
        <v>35.01</v>
      </c>
      <c r="O10" s="202">
        <v>0</v>
      </c>
      <c r="P10" s="202">
        <v>41.17</v>
      </c>
      <c r="Q10" s="202">
        <v>3.32</v>
      </c>
      <c r="R10" s="202">
        <v>3.43</v>
      </c>
      <c r="S10" s="202">
        <v>4.2699999999999996</v>
      </c>
      <c r="T10" s="202">
        <v>0</v>
      </c>
      <c r="U10" s="202">
        <v>24.27</v>
      </c>
      <c r="V10" s="202">
        <v>3.36</v>
      </c>
      <c r="W10" s="202">
        <v>13.05</v>
      </c>
      <c r="X10" s="202">
        <v>29.14</v>
      </c>
      <c r="Y10" s="202">
        <v>0</v>
      </c>
      <c r="Z10">
        <v>0</v>
      </c>
      <c r="AA10" s="202">
        <v>0</v>
      </c>
      <c r="AB10" s="202">
        <v>8.15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-1.0900000000000001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19.11</v>
      </c>
      <c r="AQ10" s="202">
        <v>7.7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8.99</v>
      </c>
      <c r="L11" s="202">
        <v>204.63</v>
      </c>
      <c r="M11" s="202">
        <v>27.12</v>
      </c>
      <c r="N11" s="202">
        <v>35.01</v>
      </c>
      <c r="O11" s="202">
        <v>0</v>
      </c>
      <c r="P11" s="202">
        <v>41.17</v>
      </c>
      <c r="Q11" s="202">
        <v>3.51</v>
      </c>
      <c r="R11" s="202">
        <v>3.43</v>
      </c>
      <c r="S11" s="202">
        <v>4.32</v>
      </c>
      <c r="T11" s="202">
        <v>0</v>
      </c>
      <c r="U11" s="202">
        <v>24.27</v>
      </c>
      <c r="V11" s="202">
        <v>3.36</v>
      </c>
      <c r="W11" s="202">
        <v>13.05</v>
      </c>
      <c r="X11" s="202">
        <v>29.14</v>
      </c>
      <c r="Y11" s="202">
        <v>0</v>
      </c>
      <c r="Z11">
        <v>0</v>
      </c>
      <c r="AA11" s="202">
        <v>0</v>
      </c>
      <c r="AB11" s="202">
        <v>8.15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-1.0900000000000001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19.11</v>
      </c>
      <c r="AQ11" s="202">
        <v>7.7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8.99</v>
      </c>
      <c r="L12" s="202">
        <v>204.63</v>
      </c>
      <c r="M12" s="202">
        <v>27.12</v>
      </c>
      <c r="N12" s="202">
        <v>35.01</v>
      </c>
      <c r="O12" s="202">
        <v>0</v>
      </c>
      <c r="P12" s="202">
        <v>41.16</v>
      </c>
      <c r="Q12" s="202">
        <v>3.51</v>
      </c>
      <c r="R12" s="202">
        <v>3.43</v>
      </c>
      <c r="S12" s="202">
        <v>4.32</v>
      </c>
      <c r="T12" s="202">
        <v>0</v>
      </c>
      <c r="U12" s="202">
        <v>24.27</v>
      </c>
      <c r="V12" s="202">
        <v>3.36</v>
      </c>
      <c r="W12" s="202">
        <v>13.05</v>
      </c>
      <c r="X12" s="202">
        <v>29.14</v>
      </c>
      <c r="Y12" s="202">
        <v>0</v>
      </c>
      <c r="Z12">
        <v>0</v>
      </c>
      <c r="AA12" s="202">
        <v>0</v>
      </c>
      <c r="AB12" s="202">
        <v>8.15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-1.0900000000000001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19.11</v>
      </c>
      <c r="AQ12" s="202">
        <v>7.7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8.99</v>
      </c>
      <c r="L13" s="202">
        <v>204.63</v>
      </c>
      <c r="M13" s="202">
        <v>27.12</v>
      </c>
      <c r="N13" s="202">
        <v>35.01</v>
      </c>
      <c r="O13" s="202">
        <v>0</v>
      </c>
      <c r="P13" s="202">
        <v>41.16</v>
      </c>
      <c r="Q13" s="202">
        <v>3.51</v>
      </c>
      <c r="R13" s="202">
        <v>3.43</v>
      </c>
      <c r="S13" s="202">
        <v>4.32</v>
      </c>
      <c r="T13" s="202">
        <v>0</v>
      </c>
      <c r="U13" s="202">
        <v>24.27</v>
      </c>
      <c r="V13" s="202">
        <v>3.36</v>
      </c>
      <c r="W13" s="202">
        <v>13.05</v>
      </c>
      <c r="X13" s="202">
        <v>29.14</v>
      </c>
      <c r="Y13" s="202">
        <v>0</v>
      </c>
      <c r="Z13">
        <v>0</v>
      </c>
      <c r="AA13" s="202">
        <v>0</v>
      </c>
      <c r="AB13" s="202">
        <v>8.15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-1.0900000000000001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26.66</v>
      </c>
      <c r="AQ13" s="202">
        <v>17.600000000000001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8.99</v>
      </c>
      <c r="L14" s="202">
        <v>204.63</v>
      </c>
      <c r="M14" s="202">
        <v>27.12</v>
      </c>
      <c r="N14" s="202">
        <v>35.01</v>
      </c>
      <c r="O14" s="202">
        <v>0</v>
      </c>
      <c r="P14" s="202">
        <v>41.16</v>
      </c>
      <c r="Q14" s="202">
        <v>3.51</v>
      </c>
      <c r="R14" s="202">
        <v>3.43</v>
      </c>
      <c r="S14" s="202">
        <v>4.32</v>
      </c>
      <c r="T14" s="202">
        <v>0</v>
      </c>
      <c r="U14" s="202">
        <v>24.27</v>
      </c>
      <c r="V14" s="202">
        <v>3.36</v>
      </c>
      <c r="W14" s="202">
        <v>13.05</v>
      </c>
      <c r="X14" s="202">
        <v>29.14</v>
      </c>
      <c r="Y14" s="202">
        <v>0</v>
      </c>
      <c r="Z14">
        <v>0</v>
      </c>
      <c r="AA14" s="202">
        <v>0</v>
      </c>
      <c r="AB14" s="202">
        <v>8.15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-1.0900000000000001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17.600000000000001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8.99</v>
      </c>
      <c r="L15" s="202">
        <v>204.63</v>
      </c>
      <c r="M15" s="202">
        <v>27.12</v>
      </c>
      <c r="N15" s="202">
        <v>35.01</v>
      </c>
      <c r="O15" s="202">
        <v>0</v>
      </c>
      <c r="P15" s="202">
        <v>41.17</v>
      </c>
      <c r="Q15" s="202">
        <v>3.51</v>
      </c>
      <c r="R15" s="202">
        <v>3.43</v>
      </c>
      <c r="S15" s="202">
        <v>4.32</v>
      </c>
      <c r="T15" s="202">
        <v>0</v>
      </c>
      <c r="U15" s="202">
        <v>24.27</v>
      </c>
      <c r="V15" s="202">
        <v>3.36</v>
      </c>
      <c r="W15" s="202">
        <v>7.69</v>
      </c>
      <c r="X15" s="202">
        <v>25.94</v>
      </c>
      <c r="Y15" s="202">
        <v>0</v>
      </c>
      <c r="Z15">
        <v>0</v>
      </c>
      <c r="AA15" s="202">
        <v>0</v>
      </c>
      <c r="AB15" s="202">
        <v>8.15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-1.0900000000000001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17.600000000000001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8.99</v>
      </c>
      <c r="L16" s="202">
        <v>204.63</v>
      </c>
      <c r="M16" s="202">
        <v>27.12</v>
      </c>
      <c r="N16" s="202">
        <v>35.01</v>
      </c>
      <c r="O16" s="202">
        <v>0</v>
      </c>
      <c r="P16" s="202">
        <v>41.16</v>
      </c>
      <c r="Q16" s="202">
        <v>3.51</v>
      </c>
      <c r="R16" s="202">
        <v>3.43</v>
      </c>
      <c r="S16" s="202">
        <v>4.32</v>
      </c>
      <c r="T16" s="202">
        <v>0</v>
      </c>
      <c r="U16" s="202">
        <v>24.27</v>
      </c>
      <c r="V16" s="202">
        <v>3.36</v>
      </c>
      <c r="W16" s="202">
        <v>7.69</v>
      </c>
      <c r="X16" s="202">
        <v>25.94</v>
      </c>
      <c r="Y16" s="202">
        <v>0</v>
      </c>
      <c r="Z16">
        <v>0</v>
      </c>
      <c r="AA16" s="202">
        <v>0</v>
      </c>
      <c r="AB16" s="202">
        <v>8.15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-1.0900000000000001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17.600000000000001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8.99</v>
      </c>
      <c r="L17" s="202">
        <v>204.63</v>
      </c>
      <c r="M17" s="202">
        <v>27.12</v>
      </c>
      <c r="N17" s="202">
        <v>35.01</v>
      </c>
      <c r="O17" s="202">
        <v>0</v>
      </c>
      <c r="P17" s="202">
        <v>41.16</v>
      </c>
      <c r="Q17" s="202">
        <v>3.51</v>
      </c>
      <c r="R17" s="202">
        <v>3.43</v>
      </c>
      <c r="S17" s="202">
        <v>4.32</v>
      </c>
      <c r="T17" s="202">
        <v>0</v>
      </c>
      <c r="U17" s="202">
        <v>24.27</v>
      </c>
      <c r="V17" s="202">
        <v>3.36</v>
      </c>
      <c r="W17" s="202">
        <v>7.69</v>
      </c>
      <c r="X17" s="202">
        <v>25.94</v>
      </c>
      <c r="Y17" s="202">
        <v>0</v>
      </c>
      <c r="Z17">
        <v>0</v>
      </c>
      <c r="AA17" s="202">
        <v>0</v>
      </c>
      <c r="AB17" s="202">
        <v>8.15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-1.0900000000000001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17.600000000000001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8.99</v>
      </c>
      <c r="L18" s="202">
        <v>204.63</v>
      </c>
      <c r="M18" s="202">
        <v>27.12</v>
      </c>
      <c r="N18" s="202">
        <v>35.01</v>
      </c>
      <c r="O18" s="202">
        <v>0</v>
      </c>
      <c r="P18" s="202">
        <v>41.16</v>
      </c>
      <c r="Q18" s="202">
        <v>3.51</v>
      </c>
      <c r="R18" s="202">
        <v>3.43</v>
      </c>
      <c r="S18" s="202">
        <v>4.32</v>
      </c>
      <c r="T18" s="202">
        <v>0</v>
      </c>
      <c r="U18" s="202">
        <v>24.27</v>
      </c>
      <c r="V18" s="202">
        <v>3.36</v>
      </c>
      <c r="W18" s="202">
        <v>7.69</v>
      </c>
      <c r="X18" s="202">
        <v>25.94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-1.0900000000000001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17.600000000000001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8.99</v>
      </c>
      <c r="L19" s="202">
        <v>204.63</v>
      </c>
      <c r="M19" s="202">
        <v>27.12</v>
      </c>
      <c r="N19" s="202">
        <v>35.01</v>
      </c>
      <c r="O19" s="202">
        <v>0</v>
      </c>
      <c r="P19" s="202">
        <v>41.16</v>
      </c>
      <c r="Q19" s="202">
        <v>3.51</v>
      </c>
      <c r="R19" s="202">
        <v>3.43</v>
      </c>
      <c r="S19" s="202">
        <v>4.32</v>
      </c>
      <c r="T19" s="202">
        <v>0</v>
      </c>
      <c r="U19" s="202">
        <v>24.27</v>
      </c>
      <c r="V19" s="202">
        <v>3.36</v>
      </c>
      <c r="W19" s="202">
        <v>7.69</v>
      </c>
      <c r="X19" s="202">
        <v>25.94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-1.0900000000000001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17.600000000000001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8.99</v>
      </c>
      <c r="L20" s="202">
        <v>204.63</v>
      </c>
      <c r="M20" s="202">
        <v>27.12</v>
      </c>
      <c r="N20" s="202">
        <v>35.01</v>
      </c>
      <c r="O20" s="202">
        <v>0</v>
      </c>
      <c r="P20" s="202">
        <v>41.16</v>
      </c>
      <c r="Q20" s="202">
        <v>3.51</v>
      </c>
      <c r="R20" s="202">
        <v>3.43</v>
      </c>
      <c r="S20" s="202">
        <v>4.32</v>
      </c>
      <c r="T20" s="202">
        <v>0</v>
      </c>
      <c r="U20" s="202">
        <v>24.27</v>
      </c>
      <c r="V20" s="202">
        <v>3.36</v>
      </c>
      <c r="W20" s="202">
        <v>7.69</v>
      </c>
      <c r="X20" s="202">
        <v>25.94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-1.0900000000000001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7.7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8.99</v>
      </c>
      <c r="L21" s="202">
        <v>204.63</v>
      </c>
      <c r="M21" s="202">
        <v>27.12</v>
      </c>
      <c r="N21" s="202">
        <v>35.01</v>
      </c>
      <c r="O21" s="202">
        <v>0</v>
      </c>
      <c r="P21" s="202">
        <v>41.17</v>
      </c>
      <c r="Q21" s="202">
        <v>3.51</v>
      </c>
      <c r="R21" s="202">
        <v>3.43</v>
      </c>
      <c r="S21" s="202">
        <v>4.32</v>
      </c>
      <c r="T21" s="202">
        <v>0</v>
      </c>
      <c r="U21" s="202">
        <v>24.27</v>
      </c>
      <c r="V21" s="202">
        <v>3.36</v>
      </c>
      <c r="W21" s="202">
        <v>7.68</v>
      </c>
      <c r="X21" s="202">
        <v>25.94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-1.0900000000000001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7.7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8.99</v>
      </c>
      <c r="L22" s="202">
        <v>204.63</v>
      </c>
      <c r="M22" s="202">
        <v>27.12</v>
      </c>
      <c r="N22" s="202">
        <v>35.01</v>
      </c>
      <c r="O22" s="202">
        <v>0</v>
      </c>
      <c r="P22" s="202">
        <v>41.17</v>
      </c>
      <c r="Q22" s="202">
        <v>3.32</v>
      </c>
      <c r="R22" s="202">
        <v>3.43</v>
      </c>
      <c r="S22" s="202">
        <v>4.2699999999999996</v>
      </c>
      <c r="T22" s="202">
        <v>0</v>
      </c>
      <c r="U22" s="202">
        <v>24.27</v>
      </c>
      <c r="V22" s="202">
        <v>3.36</v>
      </c>
      <c r="W22" s="202">
        <v>7.68</v>
      </c>
      <c r="X22" s="202">
        <v>25.94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-1.0900000000000001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7.7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8.99</v>
      </c>
      <c r="L23" s="202">
        <v>204.63</v>
      </c>
      <c r="M23" s="202">
        <v>27.12</v>
      </c>
      <c r="N23" s="202">
        <v>35.01</v>
      </c>
      <c r="O23" s="202">
        <v>0</v>
      </c>
      <c r="P23" s="202">
        <v>41.17</v>
      </c>
      <c r="Q23" s="202">
        <v>3.32</v>
      </c>
      <c r="R23" s="202">
        <v>3.43</v>
      </c>
      <c r="S23" s="202">
        <v>4.2699999999999996</v>
      </c>
      <c r="T23" s="202">
        <v>0</v>
      </c>
      <c r="U23" s="202">
        <v>24.27</v>
      </c>
      <c r="V23" s="202">
        <v>3.36</v>
      </c>
      <c r="W23" s="202">
        <v>7.69</v>
      </c>
      <c r="X23" s="202">
        <v>25.94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-1.0900000000000001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8.99</v>
      </c>
      <c r="L24" s="202">
        <v>204.63</v>
      </c>
      <c r="M24" s="202">
        <v>27.12</v>
      </c>
      <c r="N24" s="202">
        <v>35.01</v>
      </c>
      <c r="O24" s="202">
        <v>0</v>
      </c>
      <c r="P24" s="202">
        <v>41.17</v>
      </c>
      <c r="Q24" s="202">
        <v>3.32</v>
      </c>
      <c r="R24" s="202">
        <v>3.43</v>
      </c>
      <c r="S24" s="202">
        <v>4.2699999999999996</v>
      </c>
      <c r="T24" s="202">
        <v>0</v>
      </c>
      <c r="U24" s="202">
        <v>24.27</v>
      </c>
      <c r="V24" s="202">
        <v>3.36</v>
      </c>
      <c r="W24" s="202">
        <v>7.69</v>
      </c>
      <c r="X24" s="202">
        <v>25.94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-1.0900000000000001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8.99</v>
      </c>
      <c r="L25" s="202">
        <v>204.63</v>
      </c>
      <c r="M25" s="202">
        <v>27.12</v>
      </c>
      <c r="N25" s="202">
        <v>35.01</v>
      </c>
      <c r="O25" s="202">
        <v>0</v>
      </c>
      <c r="P25" s="202">
        <v>41.17</v>
      </c>
      <c r="Q25" s="202">
        <v>3.32</v>
      </c>
      <c r="R25" s="202">
        <v>3.43</v>
      </c>
      <c r="S25" s="202">
        <v>4.2699999999999996</v>
      </c>
      <c r="T25" s="202">
        <v>0</v>
      </c>
      <c r="U25" s="202">
        <v>24.27</v>
      </c>
      <c r="V25" s="202">
        <v>3.36</v>
      </c>
      <c r="W25" s="202">
        <v>7.69</v>
      </c>
      <c r="X25" s="202">
        <v>25.94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-1.0900000000000001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8.99</v>
      </c>
      <c r="L26" s="202">
        <v>204.63</v>
      </c>
      <c r="M26" s="202">
        <v>27.12</v>
      </c>
      <c r="N26" s="202">
        <v>35.01</v>
      </c>
      <c r="O26" s="202">
        <v>0</v>
      </c>
      <c r="P26" s="202">
        <v>41.17</v>
      </c>
      <c r="Q26" s="202">
        <v>3.32</v>
      </c>
      <c r="R26" s="202">
        <v>3.43</v>
      </c>
      <c r="S26" s="202">
        <v>4.2699999999999996</v>
      </c>
      <c r="T26" s="202">
        <v>0</v>
      </c>
      <c r="U26" s="202">
        <v>24.27</v>
      </c>
      <c r="V26" s="202">
        <v>3.36</v>
      </c>
      <c r="W26" s="202">
        <v>7.69</v>
      </c>
      <c r="X26" s="202">
        <v>25.94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-1.0900000000000001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8.99</v>
      </c>
      <c r="L27" s="202">
        <v>204.63</v>
      </c>
      <c r="M27" s="202">
        <v>27.12</v>
      </c>
      <c r="N27" s="202">
        <v>35.01</v>
      </c>
      <c r="O27" s="202">
        <v>0</v>
      </c>
      <c r="P27" s="202">
        <v>41.17</v>
      </c>
      <c r="Q27" s="202">
        <v>3.51</v>
      </c>
      <c r="R27" s="202">
        <v>3.43</v>
      </c>
      <c r="S27" s="202">
        <v>4.32</v>
      </c>
      <c r="T27" s="202">
        <v>0</v>
      </c>
      <c r="U27" s="202">
        <v>24.27</v>
      </c>
      <c r="V27" s="202">
        <v>6.13</v>
      </c>
      <c r="W27" s="202">
        <v>13.01</v>
      </c>
      <c r="X27" s="202">
        <v>29.14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-1.0900000000000001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48.04</v>
      </c>
      <c r="AQ27" s="202">
        <v>17.600000000000001</v>
      </c>
      <c r="AR27" s="202">
        <v>1.82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8.99</v>
      </c>
      <c r="L28" s="202">
        <v>204.63</v>
      </c>
      <c r="M28" s="202">
        <v>27.12</v>
      </c>
      <c r="N28" s="202">
        <v>35.01</v>
      </c>
      <c r="O28" s="202">
        <v>0</v>
      </c>
      <c r="P28" s="202">
        <v>41.17</v>
      </c>
      <c r="Q28" s="202">
        <v>3.51</v>
      </c>
      <c r="R28" s="202">
        <v>3.43</v>
      </c>
      <c r="S28" s="202">
        <v>4.32</v>
      </c>
      <c r="T28" s="202">
        <v>0</v>
      </c>
      <c r="U28" s="202">
        <v>24.27</v>
      </c>
      <c r="V28" s="202">
        <v>6.13</v>
      </c>
      <c r="W28" s="202">
        <v>13.32</v>
      </c>
      <c r="X28" s="202">
        <v>29.14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-1.0900000000000001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19.21</v>
      </c>
      <c r="AQ28" s="202">
        <v>17.600000000000001</v>
      </c>
      <c r="AR28" s="202">
        <v>4.43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8.99</v>
      </c>
      <c r="L29" s="202">
        <v>204.63</v>
      </c>
      <c r="M29" s="202">
        <v>27.12</v>
      </c>
      <c r="N29" s="202">
        <v>35.01</v>
      </c>
      <c r="O29" s="202">
        <v>0</v>
      </c>
      <c r="P29" s="202">
        <v>41.17</v>
      </c>
      <c r="Q29" s="202">
        <v>3.51</v>
      </c>
      <c r="R29" s="202">
        <v>3.43</v>
      </c>
      <c r="S29" s="202">
        <v>4.32</v>
      </c>
      <c r="T29" s="202">
        <v>0</v>
      </c>
      <c r="U29" s="202">
        <v>24.27</v>
      </c>
      <c r="V29" s="202">
        <v>6.13</v>
      </c>
      <c r="W29" s="202">
        <v>13.32</v>
      </c>
      <c r="X29" s="202">
        <v>29.14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-1.0900000000000001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72.36</v>
      </c>
      <c r="AQ29" s="202">
        <v>17.600000000000001</v>
      </c>
      <c r="AR29" s="202">
        <v>8.68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8.99</v>
      </c>
      <c r="L30" s="202">
        <v>204.63</v>
      </c>
      <c r="M30" s="202">
        <v>27.12</v>
      </c>
      <c r="N30" s="202">
        <v>35.01</v>
      </c>
      <c r="O30" s="202">
        <v>0</v>
      </c>
      <c r="P30" s="202">
        <v>41.17</v>
      </c>
      <c r="Q30" s="202">
        <v>3.51</v>
      </c>
      <c r="R30" s="202">
        <v>3.43</v>
      </c>
      <c r="S30" s="202">
        <v>4.32</v>
      </c>
      <c r="T30" s="202">
        <v>0</v>
      </c>
      <c r="U30" s="202">
        <v>24.27</v>
      </c>
      <c r="V30" s="202">
        <v>6.13</v>
      </c>
      <c r="W30" s="202">
        <v>13.32</v>
      </c>
      <c r="X30" s="202">
        <v>29.14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-1.0900000000000001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74.89</v>
      </c>
      <c r="AQ30" s="202">
        <v>17.600000000000001</v>
      </c>
      <c r="AR30" s="202">
        <v>13.94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8.99</v>
      </c>
      <c r="L31" s="202">
        <v>204.63</v>
      </c>
      <c r="M31" s="202">
        <v>27.12</v>
      </c>
      <c r="N31" s="202">
        <v>35.01</v>
      </c>
      <c r="O31" s="202">
        <v>0</v>
      </c>
      <c r="P31" s="202">
        <v>41.17</v>
      </c>
      <c r="Q31" s="202">
        <v>3.51</v>
      </c>
      <c r="R31" s="202">
        <v>3.43</v>
      </c>
      <c r="S31" s="202">
        <v>4.32</v>
      </c>
      <c r="T31" s="202">
        <v>0</v>
      </c>
      <c r="U31" s="202">
        <v>24.27</v>
      </c>
      <c r="V31" s="202">
        <v>6.13</v>
      </c>
      <c r="W31" s="202">
        <v>13.32</v>
      </c>
      <c r="X31" s="202">
        <v>29.14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-1.0900000000000001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74.89</v>
      </c>
      <c r="AQ31" s="202">
        <v>17.600000000000001</v>
      </c>
      <c r="AR31" s="202">
        <v>18.21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8.99</v>
      </c>
      <c r="L32" s="202">
        <v>204.63</v>
      </c>
      <c r="M32" s="202">
        <v>27.12</v>
      </c>
      <c r="N32" s="202">
        <v>35.01</v>
      </c>
      <c r="O32" s="202">
        <v>0</v>
      </c>
      <c r="P32" s="202">
        <v>41.17</v>
      </c>
      <c r="Q32" s="202">
        <v>3.51</v>
      </c>
      <c r="R32" s="202">
        <v>3.43</v>
      </c>
      <c r="S32" s="202">
        <v>4.32</v>
      </c>
      <c r="T32" s="202">
        <v>0</v>
      </c>
      <c r="U32" s="202">
        <v>24.27</v>
      </c>
      <c r="V32" s="202">
        <v>6.13</v>
      </c>
      <c r="W32" s="202">
        <v>13.32</v>
      </c>
      <c r="X32" s="202">
        <v>29.14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-1.0900000000000001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74.89</v>
      </c>
      <c r="AQ32" s="202">
        <v>17.600000000000001</v>
      </c>
      <c r="AR32" s="202">
        <v>20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8.99</v>
      </c>
      <c r="L33" s="202">
        <v>204.63</v>
      </c>
      <c r="M33" s="202">
        <v>27.12</v>
      </c>
      <c r="N33" s="202">
        <v>35.01</v>
      </c>
      <c r="O33" s="202">
        <v>0</v>
      </c>
      <c r="P33" s="202">
        <v>41.17</v>
      </c>
      <c r="Q33" s="202">
        <v>3.51</v>
      </c>
      <c r="R33" s="202">
        <v>3.43</v>
      </c>
      <c r="S33" s="202">
        <v>4.32</v>
      </c>
      <c r="T33" s="202">
        <v>0</v>
      </c>
      <c r="U33" s="202">
        <v>24.27</v>
      </c>
      <c r="V33" s="202">
        <v>6.13</v>
      </c>
      <c r="W33" s="202">
        <v>13.32</v>
      </c>
      <c r="X33" s="202">
        <v>29.14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-1.0900000000000001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74.89</v>
      </c>
      <c r="AQ33" s="202">
        <v>7.7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8.99</v>
      </c>
      <c r="L34" s="202">
        <v>204.63</v>
      </c>
      <c r="M34" s="202">
        <v>27.12</v>
      </c>
      <c r="N34" s="202">
        <v>35.01</v>
      </c>
      <c r="O34" s="202">
        <v>0</v>
      </c>
      <c r="P34" s="202">
        <v>41.17</v>
      </c>
      <c r="Q34" s="202">
        <v>3.51</v>
      </c>
      <c r="R34" s="202">
        <v>3.43</v>
      </c>
      <c r="S34" s="202">
        <v>4.32</v>
      </c>
      <c r="T34" s="202">
        <v>0</v>
      </c>
      <c r="U34" s="202">
        <v>24.27</v>
      </c>
      <c r="V34" s="202">
        <v>6.13</v>
      </c>
      <c r="W34" s="202">
        <v>13.32</v>
      </c>
      <c r="X34" s="202">
        <v>29.14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-1.0900000000000001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74.89</v>
      </c>
      <c r="AQ34" s="202">
        <v>7.7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8.99</v>
      </c>
      <c r="L35" s="202">
        <v>204.63</v>
      </c>
      <c r="M35" s="202">
        <v>27.12</v>
      </c>
      <c r="N35" s="202">
        <v>35.01</v>
      </c>
      <c r="O35" s="202">
        <v>0</v>
      </c>
      <c r="P35" s="202">
        <v>41.17</v>
      </c>
      <c r="Q35" s="202">
        <v>3.32</v>
      </c>
      <c r="R35" s="202">
        <v>3.43</v>
      </c>
      <c r="S35" s="202">
        <v>4.2699999999999996</v>
      </c>
      <c r="T35" s="202">
        <v>0</v>
      </c>
      <c r="U35" s="202">
        <v>24.62</v>
      </c>
      <c r="V35" s="202">
        <v>6.13</v>
      </c>
      <c r="W35" s="202">
        <v>13.4</v>
      </c>
      <c r="X35" s="202">
        <v>28.96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-1.0900000000000001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74.89</v>
      </c>
      <c r="AQ35" s="202">
        <v>7.7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8.99</v>
      </c>
      <c r="L36" s="202">
        <v>204.63</v>
      </c>
      <c r="M36" s="202">
        <v>27.12</v>
      </c>
      <c r="N36" s="202">
        <v>35.01</v>
      </c>
      <c r="O36" s="202">
        <v>0</v>
      </c>
      <c r="P36" s="202">
        <v>41.17</v>
      </c>
      <c r="Q36" s="202">
        <v>3.32</v>
      </c>
      <c r="R36" s="202">
        <v>3.43</v>
      </c>
      <c r="S36" s="202">
        <v>4.2699999999999996</v>
      </c>
      <c r="T36" s="202">
        <v>0</v>
      </c>
      <c r="U36" s="202">
        <v>24.69</v>
      </c>
      <c r="V36" s="202">
        <v>6.13</v>
      </c>
      <c r="W36" s="202">
        <v>13.44</v>
      </c>
      <c r="X36" s="202">
        <v>29.14</v>
      </c>
      <c r="Y36" s="202">
        <v>0</v>
      </c>
      <c r="Z36">
        <v>0</v>
      </c>
      <c r="AA36" s="202">
        <v>0</v>
      </c>
      <c r="AB36" s="202">
        <v>8.7100000000000009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-1.0900000000000001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74.89</v>
      </c>
      <c r="AQ36" s="202">
        <v>7.7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8.99</v>
      </c>
      <c r="L37" s="202">
        <v>204.63</v>
      </c>
      <c r="M37" s="202">
        <v>27.12</v>
      </c>
      <c r="N37" s="202">
        <v>35.01</v>
      </c>
      <c r="O37" s="202">
        <v>0</v>
      </c>
      <c r="P37" s="202">
        <v>41.17</v>
      </c>
      <c r="Q37" s="202">
        <v>3.32</v>
      </c>
      <c r="R37" s="202">
        <v>3.43</v>
      </c>
      <c r="S37" s="202">
        <v>4.2699999999999996</v>
      </c>
      <c r="T37" s="202">
        <v>0</v>
      </c>
      <c r="U37" s="202">
        <v>24.69</v>
      </c>
      <c r="V37" s="202">
        <v>6.13</v>
      </c>
      <c r="W37" s="202">
        <v>13.44</v>
      </c>
      <c r="X37" s="202">
        <v>29.14</v>
      </c>
      <c r="Y37" s="202">
        <v>0</v>
      </c>
      <c r="Z37">
        <v>0</v>
      </c>
      <c r="AA37" s="202">
        <v>0</v>
      </c>
      <c r="AB37" s="202">
        <v>8.7100000000000009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-1.0900000000000001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20.65</v>
      </c>
      <c r="AQ37" s="202">
        <v>7.7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8.99</v>
      </c>
      <c r="L38" s="202">
        <v>204.63</v>
      </c>
      <c r="M38" s="202">
        <v>27.12</v>
      </c>
      <c r="N38" s="202">
        <v>35.01</v>
      </c>
      <c r="O38" s="202">
        <v>0</v>
      </c>
      <c r="P38" s="202">
        <v>41.17</v>
      </c>
      <c r="Q38" s="202">
        <v>3.32</v>
      </c>
      <c r="R38" s="202">
        <v>3.43</v>
      </c>
      <c r="S38" s="202">
        <v>4.2699999999999996</v>
      </c>
      <c r="T38" s="202">
        <v>0</v>
      </c>
      <c r="U38" s="202">
        <v>24.69</v>
      </c>
      <c r="V38" s="202">
        <v>6.13</v>
      </c>
      <c r="W38" s="202">
        <v>13.44</v>
      </c>
      <c r="X38" s="202">
        <v>29.14</v>
      </c>
      <c r="Y38" s="202">
        <v>0</v>
      </c>
      <c r="Z38">
        <v>0</v>
      </c>
      <c r="AA38" s="202">
        <v>0</v>
      </c>
      <c r="AB38" s="202">
        <v>8.7100000000000009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-1.0900000000000001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19.21</v>
      </c>
      <c r="AQ38" s="202">
        <v>7.7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8.99</v>
      </c>
      <c r="L39" s="202">
        <v>204.63</v>
      </c>
      <c r="M39" s="202">
        <v>27.12</v>
      </c>
      <c r="N39" s="202">
        <v>35.01</v>
      </c>
      <c r="O39" s="202">
        <v>0</v>
      </c>
      <c r="P39" s="202">
        <v>36.479999999999997</v>
      </c>
      <c r="Q39" s="202">
        <v>3.32</v>
      </c>
      <c r="R39" s="202">
        <v>3.43</v>
      </c>
      <c r="S39" s="202">
        <v>4.2699999999999996</v>
      </c>
      <c r="T39" s="202">
        <v>0</v>
      </c>
      <c r="U39" s="202">
        <v>24.69</v>
      </c>
      <c r="V39" s="202">
        <v>5.56</v>
      </c>
      <c r="W39" s="202">
        <v>13.44</v>
      </c>
      <c r="X39" s="202">
        <v>29.14</v>
      </c>
      <c r="Y39" s="202">
        <v>0</v>
      </c>
      <c r="Z39">
        <v>0</v>
      </c>
      <c r="AA39" s="202">
        <v>0</v>
      </c>
      <c r="AB39" s="202">
        <v>8.7100000000000009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-1.0900000000000001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19.21</v>
      </c>
      <c r="AQ39" s="202">
        <v>7.7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8.99</v>
      </c>
      <c r="L40" s="202">
        <v>204.63</v>
      </c>
      <c r="M40" s="202">
        <v>27.12</v>
      </c>
      <c r="N40" s="202">
        <v>35.01</v>
      </c>
      <c r="O40" s="202">
        <v>0</v>
      </c>
      <c r="P40" s="202">
        <v>30.71</v>
      </c>
      <c r="Q40" s="202">
        <v>3.32</v>
      </c>
      <c r="R40" s="202">
        <v>3.43</v>
      </c>
      <c r="S40" s="202">
        <v>4.2699999999999996</v>
      </c>
      <c r="T40" s="202">
        <v>0</v>
      </c>
      <c r="U40" s="202">
        <v>24.69</v>
      </c>
      <c r="V40" s="202">
        <v>3.74</v>
      </c>
      <c r="W40" s="202">
        <v>13.44</v>
      </c>
      <c r="X40" s="202">
        <v>29.14</v>
      </c>
      <c r="Y40" s="202">
        <v>0</v>
      </c>
      <c r="Z40">
        <v>0</v>
      </c>
      <c r="AA40" s="202">
        <v>0</v>
      </c>
      <c r="AB40" s="202">
        <v>8.7100000000000009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-1.0900000000000001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19.21</v>
      </c>
      <c r="AQ40" s="202">
        <v>7.7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8.99</v>
      </c>
      <c r="L41" s="202">
        <v>204.63</v>
      </c>
      <c r="M41" s="202">
        <v>27.12</v>
      </c>
      <c r="N41" s="202">
        <v>35.01</v>
      </c>
      <c r="O41" s="202">
        <v>0</v>
      </c>
      <c r="P41" s="202">
        <v>30.71</v>
      </c>
      <c r="Q41" s="202">
        <v>3.32</v>
      </c>
      <c r="R41" s="202">
        <v>3.43</v>
      </c>
      <c r="S41" s="202">
        <v>4.2699999999999996</v>
      </c>
      <c r="T41" s="202">
        <v>0</v>
      </c>
      <c r="U41" s="202">
        <v>24.69</v>
      </c>
      <c r="V41" s="202">
        <v>3.36</v>
      </c>
      <c r="W41" s="202">
        <v>13.44</v>
      </c>
      <c r="X41" s="202">
        <v>29.14</v>
      </c>
      <c r="Y41" s="202">
        <v>0</v>
      </c>
      <c r="Z41">
        <v>0</v>
      </c>
      <c r="AA41" s="202">
        <v>0</v>
      </c>
      <c r="AB41" s="202">
        <v>8.7100000000000009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-1.0900000000000001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19.21</v>
      </c>
      <c r="AQ41" s="202">
        <v>7.7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8.99</v>
      </c>
      <c r="L42" s="202">
        <v>204.63</v>
      </c>
      <c r="M42" s="202">
        <v>27.12</v>
      </c>
      <c r="N42" s="202">
        <v>35.01</v>
      </c>
      <c r="O42" s="202">
        <v>0</v>
      </c>
      <c r="P42" s="202">
        <v>30.71</v>
      </c>
      <c r="Q42" s="202">
        <v>3.32</v>
      </c>
      <c r="R42" s="202">
        <v>3.43</v>
      </c>
      <c r="S42" s="202">
        <v>4.2699999999999996</v>
      </c>
      <c r="T42" s="202">
        <v>0</v>
      </c>
      <c r="U42" s="202">
        <v>24.69</v>
      </c>
      <c r="V42" s="202">
        <v>3.36</v>
      </c>
      <c r="W42" s="202">
        <v>13.44</v>
      </c>
      <c r="X42" s="202">
        <v>29.14</v>
      </c>
      <c r="Y42" s="202">
        <v>0</v>
      </c>
      <c r="Z42">
        <v>0</v>
      </c>
      <c r="AA42" s="202">
        <v>0</v>
      </c>
      <c r="AB42" s="202">
        <v>8.7100000000000009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-1.0900000000000001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19.21</v>
      </c>
      <c r="AQ42" s="202">
        <v>7.7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9.0299999999999994</v>
      </c>
      <c r="L43" s="202">
        <v>204.63</v>
      </c>
      <c r="M43" s="202">
        <v>27.12</v>
      </c>
      <c r="N43" s="202">
        <v>35.01</v>
      </c>
      <c r="O43" s="202">
        <v>0</v>
      </c>
      <c r="P43" s="202">
        <v>30.71</v>
      </c>
      <c r="Q43" s="202">
        <v>3.32</v>
      </c>
      <c r="R43" s="202">
        <v>3.43</v>
      </c>
      <c r="S43" s="202">
        <v>4.2699999999999996</v>
      </c>
      <c r="T43" s="202">
        <v>0</v>
      </c>
      <c r="U43" s="202">
        <v>24.69</v>
      </c>
      <c r="V43" s="202">
        <v>3.43</v>
      </c>
      <c r="W43" s="202">
        <v>13.44</v>
      </c>
      <c r="X43" s="202">
        <v>29.14</v>
      </c>
      <c r="Y43" s="202">
        <v>0</v>
      </c>
      <c r="Z43">
        <v>0</v>
      </c>
      <c r="AA43" s="202">
        <v>0</v>
      </c>
      <c r="AB43" s="202">
        <v>8.7100000000000009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-1.0900000000000001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19.21</v>
      </c>
      <c r="AQ43" s="202">
        <v>7.7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8.99</v>
      </c>
      <c r="L44" s="202">
        <v>204.63</v>
      </c>
      <c r="M44" s="202">
        <v>27.12</v>
      </c>
      <c r="N44" s="202">
        <v>35.01</v>
      </c>
      <c r="O44" s="202">
        <v>0</v>
      </c>
      <c r="P44" s="202">
        <v>30.71</v>
      </c>
      <c r="Q44" s="202">
        <v>3.32</v>
      </c>
      <c r="R44" s="202">
        <v>3.43</v>
      </c>
      <c r="S44" s="202">
        <v>4.2699999999999996</v>
      </c>
      <c r="T44" s="202">
        <v>0</v>
      </c>
      <c r="U44" s="202">
        <v>24.69</v>
      </c>
      <c r="V44" s="202">
        <v>3.36</v>
      </c>
      <c r="W44" s="202">
        <v>13.44</v>
      </c>
      <c r="X44" s="202">
        <v>29.14</v>
      </c>
      <c r="Y44" s="202">
        <v>0</v>
      </c>
      <c r="Z44">
        <v>0</v>
      </c>
      <c r="AA44" s="202">
        <v>0</v>
      </c>
      <c r="AB44" s="202">
        <v>8.7100000000000009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-1.0900000000000001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19.21</v>
      </c>
      <c r="AQ44" s="202">
        <v>7.7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8.99</v>
      </c>
      <c r="L45" s="202">
        <v>204.63</v>
      </c>
      <c r="M45" s="202">
        <v>27.12</v>
      </c>
      <c r="N45" s="202">
        <v>35.01</v>
      </c>
      <c r="O45" s="202">
        <v>0</v>
      </c>
      <c r="P45" s="202">
        <v>30.71</v>
      </c>
      <c r="Q45" s="202">
        <v>3.32</v>
      </c>
      <c r="R45" s="202">
        <v>3.43</v>
      </c>
      <c r="S45" s="202">
        <v>4.2699999999999996</v>
      </c>
      <c r="T45" s="202">
        <v>0</v>
      </c>
      <c r="U45" s="202">
        <v>24.69</v>
      </c>
      <c r="V45" s="202">
        <v>3.36</v>
      </c>
      <c r="W45" s="202">
        <v>13.44</v>
      </c>
      <c r="X45" s="202">
        <v>29.14</v>
      </c>
      <c r="Y45" s="202">
        <v>0</v>
      </c>
      <c r="Z45">
        <v>0</v>
      </c>
      <c r="AA45" s="202">
        <v>0</v>
      </c>
      <c r="AB45" s="202">
        <v>8.7100000000000009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-1.0900000000000001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19.21</v>
      </c>
      <c r="AQ45" s="202">
        <v>7.7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8.99</v>
      </c>
      <c r="L46" s="202">
        <v>204.63</v>
      </c>
      <c r="M46" s="202">
        <v>27.12</v>
      </c>
      <c r="N46" s="202">
        <v>35.01</v>
      </c>
      <c r="O46" s="202">
        <v>0</v>
      </c>
      <c r="P46" s="202">
        <v>30.71</v>
      </c>
      <c r="Q46" s="202">
        <v>3.32</v>
      </c>
      <c r="R46" s="202">
        <v>3.43</v>
      </c>
      <c r="S46" s="202">
        <v>4.2699999999999996</v>
      </c>
      <c r="T46" s="202">
        <v>0</v>
      </c>
      <c r="U46" s="202">
        <v>24.69</v>
      </c>
      <c r="V46" s="202">
        <v>3.36</v>
      </c>
      <c r="W46" s="202">
        <v>13.44</v>
      </c>
      <c r="X46" s="202">
        <v>29.14</v>
      </c>
      <c r="Y46" s="202">
        <v>0</v>
      </c>
      <c r="Z46">
        <v>0</v>
      </c>
      <c r="AA46" s="202">
        <v>0</v>
      </c>
      <c r="AB46" s="202">
        <v>8.7100000000000009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-1.0900000000000001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19.21</v>
      </c>
      <c r="AQ46" s="202">
        <v>7.7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8.99</v>
      </c>
      <c r="L47" s="202">
        <v>204.63</v>
      </c>
      <c r="M47" s="202">
        <v>27.12</v>
      </c>
      <c r="N47" s="202">
        <v>35.01</v>
      </c>
      <c r="O47" s="202">
        <v>0</v>
      </c>
      <c r="P47" s="202">
        <v>30.71</v>
      </c>
      <c r="Q47" s="202">
        <v>3.32</v>
      </c>
      <c r="R47" s="202">
        <v>3.43</v>
      </c>
      <c r="S47" s="202">
        <v>4.2699999999999996</v>
      </c>
      <c r="T47" s="202">
        <v>0</v>
      </c>
      <c r="U47" s="202">
        <v>24.69</v>
      </c>
      <c r="V47" s="202">
        <v>3.36</v>
      </c>
      <c r="W47" s="202">
        <v>13.33</v>
      </c>
      <c r="X47" s="202">
        <v>29.14</v>
      </c>
      <c r="Y47" s="202">
        <v>0</v>
      </c>
      <c r="Z47">
        <v>0</v>
      </c>
      <c r="AA47" s="202">
        <v>0</v>
      </c>
      <c r="AB47" s="202">
        <v>8.7100000000000009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-1.0900000000000001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19.21</v>
      </c>
      <c r="AQ47" s="202">
        <v>7.76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9.11</v>
      </c>
      <c r="L48" s="202">
        <v>204.63</v>
      </c>
      <c r="M48" s="202">
        <v>27.12</v>
      </c>
      <c r="N48" s="202">
        <v>35.01</v>
      </c>
      <c r="O48" s="202">
        <v>0</v>
      </c>
      <c r="P48" s="202">
        <v>30.71</v>
      </c>
      <c r="Q48" s="202">
        <v>3.32</v>
      </c>
      <c r="R48" s="202">
        <v>3.43</v>
      </c>
      <c r="S48" s="202">
        <v>4.2699999999999996</v>
      </c>
      <c r="T48" s="202">
        <v>0</v>
      </c>
      <c r="U48" s="202">
        <v>24.69</v>
      </c>
      <c r="V48" s="202">
        <v>3.36</v>
      </c>
      <c r="W48" s="202">
        <v>13.33</v>
      </c>
      <c r="X48" s="202">
        <v>29.14</v>
      </c>
      <c r="Y48" s="202">
        <v>0</v>
      </c>
      <c r="Z48">
        <v>0</v>
      </c>
      <c r="AA48" s="202">
        <v>0</v>
      </c>
      <c r="AB48" s="202">
        <v>8.7100000000000009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-1.0900000000000001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19.21</v>
      </c>
      <c r="AQ48" s="202">
        <v>7.76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8.99</v>
      </c>
      <c r="L49" s="202">
        <v>204.63</v>
      </c>
      <c r="M49" s="202">
        <v>27.12</v>
      </c>
      <c r="N49" s="202">
        <v>35.01</v>
      </c>
      <c r="O49" s="202">
        <v>0</v>
      </c>
      <c r="P49" s="202">
        <v>30.71</v>
      </c>
      <c r="Q49" s="202">
        <v>3.32</v>
      </c>
      <c r="R49" s="202">
        <v>3.43</v>
      </c>
      <c r="S49" s="202">
        <v>4.2699999999999996</v>
      </c>
      <c r="T49" s="202">
        <v>0</v>
      </c>
      <c r="U49" s="202">
        <v>24.69</v>
      </c>
      <c r="V49" s="202">
        <v>3.36</v>
      </c>
      <c r="W49" s="202">
        <v>13.33</v>
      </c>
      <c r="X49" s="202">
        <v>29.14</v>
      </c>
      <c r="Y49" s="202">
        <v>0</v>
      </c>
      <c r="Z49">
        <v>0</v>
      </c>
      <c r="AA49" s="202">
        <v>0</v>
      </c>
      <c r="AB49" s="202">
        <v>8.15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-1.0900000000000001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19.21</v>
      </c>
      <c r="AQ49" s="202">
        <v>7.69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8.99</v>
      </c>
      <c r="L50" s="202">
        <v>204.63</v>
      </c>
      <c r="M50" s="202">
        <v>27.12</v>
      </c>
      <c r="N50" s="202">
        <v>35.01</v>
      </c>
      <c r="O50" s="202">
        <v>0</v>
      </c>
      <c r="P50" s="202">
        <v>30.71</v>
      </c>
      <c r="Q50" s="202">
        <v>3.32</v>
      </c>
      <c r="R50" s="202">
        <v>3.43</v>
      </c>
      <c r="S50" s="202">
        <v>4.2699999999999996</v>
      </c>
      <c r="T50" s="202">
        <v>0</v>
      </c>
      <c r="U50" s="202">
        <v>24.69</v>
      </c>
      <c r="V50" s="202">
        <v>3.36</v>
      </c>
      <c r="W50" s="202">
        <v>13.33</v>
      </c>
      <c r="X50" s="202">
        <v>29.14</v>
      </c>
      <c r="Y50" s="202">
        <v>0</v>
      </c>
      <c r="Z50">
        <v>0</v>
      </c>
      <c r="AA50" s="202">
        <v>0</v>
      </c>
      <c r="AB50" s="202">
        <v>8.15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-1.0900000000000001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19.21</v>
      </c>
      <c r="AQ50" s="202">
        <v>7.69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9.36</v>
      </c>
      <c r="L51" s="202">
        <v>204.63</v>
      </c>
      <c r="M51" s="202">
        <v>27.12</v>
      </c>
      <c r="N51" s="202">
        <v>35.01</v>
      </c>
      <c r="O51" s="202">
        <v>0</v>
      </c>
      <c r="P51" s="202">
        <v>30.71</v>
      </c>
      <c r="Q51" s="202">
        <v>3.51</v>
      </c>
      <c r="R51" s="202">
        <v>3.43</v>
      </c>
      <c r="S51" s="202">
        <v>4.32</v>
      </c>
      <c r="T51" s="202">
        <v>0</v>
      </c>
      <c r="U51" s="202">
        <v>24.69</v>
      </c>
      <c r="V51" s="202">
        <v>3.36</v>
      </c>
      <c r="W51" s="202">
        <v>13.33</v>
      </c>
      <c r="X51" s="202">
        <v>29.14</v>
      </c>
      <c r="Y51" s="202">
        <v>0</v>
      </c>
      <c r="Z51">
        <v>0</v>
      </c>
      <c r="AA51" s="202">
        <v>0</v>
      </c>
      <c r="AB51" s="202">
        <v>8.15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-1.0900000000000001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19.21</v>
      </c>
      <c r="AQ51" s="202">
        <v>14.54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9.36</v>
      </c>
      <c r="L52" s="202">
        <v>204.63</v>
      </c>
      <c r="M52" s="202">
        <v>27.12</v>
      </c>
      <c r="N52" s="202">
        <v>35.01</v>
      </c>
      <c r="O52" s="202">
        <v>0</v>
      </c>
      <c r="P52" s="202">
        <v>30.71</v>
      </c>
      <c r="Q52" s="202">
        <v>3.51</v>
      </c>
      <c r="R52" s="202">
        <v>3.43</v>
      </c>
      <c r="S52" s="202">
        <v>4.32</v>
      </c>
      <c r="T52" s="202">
        <v>0</v>
      </c>
      <c r="U52" s="202">
        <v>24.69</v>
      </c>
      <c r="V52" s="202">
        <v>3.36</v>
      </c>
      <c r="W52" s="202">
        <v>13.33</v>
      </c>
      <c r="X52" s="202">
        <v>29.14</v>
      </c>
      <c r="Y52" s="202">
        <v>0</v>
      </c>
      <c r="Z52">
        <v>0</v>
      </c>
      <c r="AA52" s="202">
        <v>0</v>
      </c>
      <c r="AB52" s="202">
        <v>8.15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-1.0900000000000001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14.54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9.36</v>
      </c>
      <c r="L53" s="202">
        <v>204.63</v>
      </c>
      <c r="M53" s="202">
        <v>27.12</v>
      </c>
      <c r="N53" s="202">
        <v>35.01</v>
      </c>
      <c r="O53" s="202">
        <v>0</v>
      </c>
      <c r="P53" s="202">
        <v>30.71</v>
      </c>
      <c r="Q53" s="202">
        <v>3.51</v>
      </c>
      <c r="R53" s="202">
        <v>3.43</v>
      </c>
      <c r="S53" s="202">
        <v>4.32</v>
      </c>
      <c r="T53" s="202">
        <v>0</v>
      </c>
      <c r="U53" s="202">
        <v>24.69</v>
      </c>
      <c r="V53" s="202">
        <v>3.36</v>
      </c>
      <c r="W53" s="202">
        <v>13.33</v>
      </c>
      <c r="X53" s="202">
        <v>29.14</v>
      </c>
      <c r="Y53" s="202">
        <v>0</v>
      </c>
      <c r="Z53">
        <v>0</v>
      </c>
      <c r="AA53" s="202">
        <v>0</v>
      </c>
      <c r="AB53" s="202">
        <v>8.15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-1.0900000000000001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17.600000000000001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9.36</v>
      </c>
      <c r="L54" s="202">
        <v>204.63</v>
      </c>
      <c r="M54" s="202">
        <v>27.12</v>
      </c>
      <c r="N54" s="202">
        <v>35.01</v>
      </c>
      <c r="O54" s="202">
        <v>0</v>
      </c>
      <c r="P54" s="202">
        <v>30.71</v>
      </c>
      <c r="Q54" s="202">
        <v>3.51</v>
      </c>
      <c r="R54" s="202">
        <v>3.43</v>
      </c>
      <c r="S54" s="202">
        <v>4.32</v>
      </c>
      <c r="T54" s="202">
        <v>0</v>
      </c>
      <c r="U54" s="202">
        <v>24.69</v>
      </c>
      <c r="V54" s="202">
        <v>3.36</v>
      </c>
      <c r="W54" s="202">
        <v>13.33</v>
      </c>
      <c r="X54" s="202">
        <v>29.14</v>
      </c>
      <c r="Y54" s="202">
        <v>0</v>
      </c>
      <c r="Z54">
        <v>0</v>
      </c>
      <c r="AA54" s="202">
        <v>0</v>
      </c>
      <c r="AB54" s="202">
        <v>8.15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-1.0900000000000001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17.600000000000001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9.36</v>
      </c>
      <c r="L55" s="202">
        <v>204.63</v>
      </c>
      <c r="M55" s="202">
        <v>27.12</v>
      </c>
      <c r="N55" s="202">
        <v>35.01</v>
      </c>
      <c r="O55" s="202">
        <v>0</v>
      </c>
      <c r="P55" s="202">
        <v>31.18</v>
      </c>
      <c r="Q55" s="202">
        <v>3.51</v>
      </c>
      <c r="R55" s="202">
        <v>3.43</v>
      </c>
      <c r="S55" s="202">
        <v>4.32</v>
      </c>
      <c r="T55" s="202">
        <v>0</v>
      </c>
      <c r="U55" s="202">
        <v>24.69</v>
      </c>
      <c r="V55" s="202">
        <v>3.36</v>
      </c>
      <c r="W55" s="202">
        <v>13.33</v>
      </c>
      <c r="X55" s="202">
        <v>29.14</v>
      </c>
      <c r="Y55" s="202">
        <v>0</v>
      </c>
      <c r="Z55">
        <v>0</v>
      </c>
      <c r="AA55" s="202">
        <v>0</v>
      </c>
      <c r="AB55" s="202">
        <v>8.15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-1.0900000000000001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17.600000000000001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9.36</v>
      </c>
      <c r="L56" s="202">
        <v>204.63</v>
      </c>
      <c r="M56" s="202">
        <v>27.12</v>
      </c>
      <c r="N56" s="202">
        <v>35.01</v>
      </c>
      <c r="O56" s="202">
        <v>0</v>
      </c>
      <c r="P56" s="202">
        <v>30.7</v>
      </c>
      <c r="Q56" s="202">
        <v>3.51</v>
      </c>
      <c r="R56" s="202">
        <v>3.43</v>
      </c>
      <c r="S56" s="202">
        <v>4.32</v>
      </c>
      <c r="T56" s="202">
        <v>0</v>
      </c>
      <c r="U56" s="202">
        <v>24.69</v>
      </c>
      <c r="V56" s="202">
        <v>3.36</v>
      </c>
      <c r="W56" s="202">
        <v>13.33</v>
      </c>
      <c r="X56" s="202">
        <v>29.14</v>
      </c>
      <c r="Y56" s="202">
        <v>0</v>
      </c>
      <c r="Z56">
        <v>0</v>
      </c>
      <c r="AA56" s="202">
        <v>0</v>
      </c>
      <c r="AB56" s="202">
        <v>7.01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-1.0900000000000001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17.600000000000001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5.57</v>
      </c>
      <c r="L57" s="202">
        <v>204.63</v>
      </c>
      <c r="M57" s="202">
        <v>27.12</v>
      </c>
      <c r="N57" s="202">
        <v>35.01</v>
      </c>
      <c r="O57" s="202">
        <v>0</v>
      </c>
      <c r="P57" s="202">
        <v>30.7</v>
      </c>
      <c r="Q57" s="202">
        <v>3.51</v>
      </c>
      <c r="R57" s="202">
        <v>3.43</v>
      </c>
      <c r="S57" s="202">
        <v>4.32</v>
      </c>
      <c r="T57" s="202">
        <v>0</v>
      </c>
      <c r="U57" s="202">
        <v>24.69</v>
      </c>
      <c r="V57" s="202">
        <v>3.36</v>
      </c>
      <c r="W57" s="202">
        <v>13.33</v>
      </c>
      <c r="X57" s="202">
        <v>29.14</v>
      </c>
      <c r="Y57" s="202">
        <v>0</v>
      </c>
      <c r="Z57">
        <v>0</v>
      </c>
      <c r="AA57" s="202">
        <v>0</v>
      </c>
      <c r="AB57" s="202">
        <v>7.01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-1.0900000000000001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17.600000000000001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5.57</v>
      </c>
      <c r="L58" s="202">
        <v>204.63</v>
      </c>
      <c r="M58" s="202">
        <v>27.12</v>
      </c>
      <c r="N58" s="202">
        <v>35.01</v>
      </c>
      <c r="O58" s="202">
        <v>0</v>
      </c>
      <c r="P58" s="202">
        <v>30.7</v>
      </c>
      <c r="Q58" s="202">
        <v>3.51</v>
      </c>
      <c r="R58" s="202">
        <v>3.43</v>
      </c>
      <c r="S58" s="202">
        <v>4.32</v>
      </c>
      <c r="T58" s="202">
        <v>0</v>
      </c>
      <c r="U58" s="202">
        <v>24.69</v>
      </c>
      <c r="V58" s="202">
        <v>3.36</v>
      </c>
      <c r="W58" s="202">
        <v>13.33</v>
      </c>
      <c r="X58" s="202">
        <v>29.14</v>
      </c>
      <c r="Y58" s="202">
        <v>0</v>
      </c>
      <c r="Z58">
        <v>0</v>
      </c>
      <c r="AA58" s="202">
        <v>0</v>
      </c>
      <c r="AB58" s="202">
        <v>7.01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-1.0900000000000001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17.600000000000001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5.57</v>
      </c>
      <c r="L59" s="202">
        <v>204.63</v>
      </c>
      <c r="M59" s="202">
        <v>27.12</v>
      </c>
      <c r="N59" s="202">
        <v>35.01</v>
      </c>
      <c r="O59" s="202">
        <v>0</v>
      </c>
      <c r="P59" s="202">
        <v>30.7</v>
      </c>
      <c r="Q59" s="202">
        <v>3.51</v>
      </c>
      <c r="R59" s="202">
        <v>3.43</v>
      </c>
      <c r="S59" s="202">
        <v>4.32</v>
      </c>
      <c r="T59" s="202">
        <v>0</v>
      </c>
      <c r="U59" s="202">
        <v>24.69</v>
      </c>
      <c r="V59" s="202">
        <v>3.36</v>
      </c>
      <c r="W59" s="202">
        <v>13.33</v>
      </c>
      <c r="X59" s="202">
        <v>29.14</v>
      </c>
      <c r="Y59" s="202">
        <v>0</v>
      </c>
      <c r="Z59">
        <v>0</v>
      </c>
      <c r="AA59" s="202">
        <v>0</v>
      </c>
      <c r="AB59" s="202">
        <v>7.01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-1.0900000000000001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17.600000000000001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5.57</v>
      </c>
      <c r="L60" s="202">
        <v>204.63</v>
      </c>
      <c r="M60" s="202">
        <v>27.12</v>
      </c>
      <c r="N60" s="202">
        <v>35.01</v>
      </c>
      <c r="O60" s="202">
        <v>0</v>
      </c>
      <c r="P60" s="202">
        <v>30.7</v>
      </c>
      <c r="Q60" s="202">
        <v>3.51</v>
      </c>
      <c r="R60" s="202">
        <v>3.43</v>
      </c>
      <c r="S60" s="202">
        <v>4.32</v>
      </c>
      <c r="T60" s="202">
        <v>0</v>
      </c>
      <c r="U60" s="202">
        <v>24.69</v>
      </c>
      <c r="V60" s="202">
        <v>3.36</v>
      </c>
      <c r="W60" s="202">
        <v>13.33</v>
      </c>
      <c r="X60" s="202">
        <v>29.14</v>
      </c>
      <c r="Y60" s="202">
        <v>0</v>
      </c>
      <c r="Z60">
        <v>0</v>
      </c>
      <c r="AA60" s="202">
        <v>0</v>
      </c>
      <c r="AB60" s="202">
        <v>7.01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-1.0900000000000001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17.600000000000001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5.57</v>
      </c>
      <c r="L61" s="202">
        <v>204.63</v>
      </c>
      <c r="M61" s="202">
        <v>27.12</v>
      </c>
      <c r="N61" s="202">
        <v>35.01</v>
      </c>
      <c r="O61" s="202">
        <v>0</v>
      </c>
      <c r="P61" s="202">
        <v>30.7</v>
      </c>
      <c r="Q61" s="202">
        <v>3.51</v>
      </c>
      <c r="R61" s="202">
        <v>3.43</v>
      </c>
      <c r="S61" s="202">
        <v>4.32</v>
      </c>
      <c r="T61" s="202">
        <v>0</v>
      </c>
      <c r="U61" s="202">
        <v>24.69</v>
      </c>
      <c r="V61" s="202">
        <v>3.36</v>
      </c>
      <c r="W61" s="202">
        <v>13.33</v>
      </c>
      <c r="X61" s="202">
        <v>29.14</v>
      </c>
      <c r="Y61" s="202">
        <v>0</v>
      </c>
      <c r="Z61">
        <v>0</v>
      </c>
      <c r="AA61" s="202">
        <v>0</v>
      </c>
      <c r="AB61" s="202">
        <v>7.01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-1.0900000000000001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17.600000000000001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5.57</v>
      </c>
      <c r="L62" s="202">
        <v>204.63</v>
      </c>
      <c r="M62" s="202">
        <v>27.12</v>
      </c>
      <c r="N62" s="202">
        <v>35.01</v>
      </c>
      <c r="O62" s="202">
        <v>0</v>
      </c>
      <c r="P62" s="202">
        <v>30.7</v>
      </c>
      <c r="Q62" s="202">
        <v>3.51</v>
      </c>
      <c r="R62" s="202">
        <v>3.43</v>
      </c>
      <c r="S62" s="202">
        <v>4.32</v>
      </c>
      <c r="T62" s="202">
        <v>0</v>
      </c>
      <c r="U62" s="202">
        <v>24.69</v>
      </c>
      <c r="V62" s="202">
        <v>3.36</v>
      </c>
      <c r="W62" s="202">
        <v>13.33</v>
      </c>
      <c r="X62" s="202">
        <v>29.14</v>
      </c>
      <c r="Y62" s="202">
        <v>0</v>
      </c>
      <c r="Z62">
        <v>0</v>
      </c>
      <c r="AA62" s="202">
        <v>0</v>
      </c>
      <c r="AB62" s="202">
        <v>7.01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-1.0900000000000001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17.600000000000001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4.9800000000000004</v>
      </c>
      <c r="L63" s="202">
        <v>204.63</v>
      </c>
      <c r="M63" s="202">
        <v>27.12</v>
      </c>
      <c r="N63" s="202">
        <v>35.01</v>
      </c>
      <c r="O63" s="202">
        <v>0</v>
      </c>
      <c r="P63" s="202">
        <v>27</v>
      </c>
      <c r="Q63" s="202">
        <v>3.51</v>
      </c>
      <c r="R63" s="202">
        <v>3.43</v>
      </c>
      <c r="S63" s="202">
        <v>4.32</v>
      </c>
      <c r="T63" s="202">
        <v>0</v>
      </c>
      <c r="U63" s="202">
        <v>24.69</v>
      </c>
      <c r="V63" s="202">
        <v>6.13</v>
      </c>
      <c r="W63" s="202">
        <v>13.33</v>
      </c>
      <c r="X63" s="202">
        <v>29.14</v>
      </c>
      <c r="Y63" s="202">
        <v>0</v>
      </c>
      <c r="Z63">
        <v>0</v>
      </c>
      <c r="AA63" s="202">
        <v>0</v>
      </c>
      <c r="AB63" s="202">
        <v>7.01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-1.0900000000000001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17.600000000000001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4.9800000000000004</v>
      </c>
      <c r="L64" s="202">
        <v>204.63</v>
      </c>
      <c r="M64" s="202">
        <v>27.12</v>
      </c>
      <c r="N64" s="202">
        <v>35.01</v>
      </c>
      <c r="O64" s="202">
        <v>0</v>
      </c>
      <c r="P64" s="202">
        <v>30.48</v>
      </c>
      <c r="Q64" s="202">
        <v>3.51</v>
      </c>
      <c r="R64" s="202">
        <v>3.43</v>
      </c>
      <c r="S64" s="202">
        <v>4.32</v>
      </c>
      <c r="T64" s="202">
        <v>0</v>
      </c>
      <c r="U64" s="202">
        <v>24.69</v>
      </c>
      <c r="V64" s="202">
        <v>6.13</v>
      </c>
      <c r="W64" s="202">
        <v>13.33</v>
      </c>
      <c r="X64" s="202">
        <v>29.14</v>
      </c>
      <c r="Y64" s="202">
        <v>0</v>
      </c>
      <c r="Z64">
        <v>0</v>
      </c>
      <c r="AA64" s="202">
        <v>0</v>
      </c>
      <c r="AB64" s="202">
        <v>7.01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-1.0900000000000001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17.600000000000001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4.9800000000000004</v>
      </c>
      <c r="L65" s="202">
        <v>204.63</v>
      </c>
      <c r="M65" s="202">
        <v>27.12</v>
      </c>
      <c r="N65" s="202">
        <v>35.01</v>
      </c>
      <c r="O65" s="202">
        <v>0</v>
      </c>
      <c r="P65" s="202">
        <v>30.71</v>
      </c>
      <c r="Q65" s="202">
        <v>3.51</v>
      </c>
      <c r="R65" s="202">
        <v>3.43</v>
      </c>
      <c r="S65" s="202">
        <v>4.32</v>
      </c>
      <c r="T65" s="202">
        <v>0</v>
      </c>
      <c r="U65" s="202">
        <v>24.69</v>
      </c>
      <c r="V65" s="202">
        <v>6.13</v>
      </c>
      <c r="W65" s="202">
        <v>13.33</v>
      </c>
      <c r="X65" s="202">
        <v>29.14</v>
      </c>
      <c r="Y65" s="202">
        <v>0</v>
      </c>
      <c r="Z65">
        <v>0</v>
      </c>
      <c r="AA65" s="202">
        <v>0</v>
      </c>
      <c r="AB65" s="202">
        <v>7.01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-1.0900000000000001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19.21</v>
      </c>
      <c r="AQ65" s="202">
        <v>17.600000000000001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4.9800000000000004</v>
      </c>
      <c r="L66" s="202">
        <v>204.63</v>
      </c>
      <c r="M66" s="202">
        <v>27.12</v>
      </c>
      <c r="N66" s="202">
        <v>35.01</v>
      </c>
      <c r="O66" s="202">
        <v>0</v>
      </c>
      <c r="P66" s="202">
        <v>30.71</v>
      </c>
      <c r="Q66" s="202">
        <v>3.51</v>
      </c>
      <c r="R66" s="202">
        <v>3.43</v>
      </c>
      <c r="S66" s="202">
        <v>4.32</v>
      </c>
      <c r="T66" s="202">
        <v>0</v>
      </c>
      <c r="U66" s="202">
        <v>24.69</v>
      </c>
      <c r="V66" s="202">
        <v>6.13</v>
      </c>
      <c r="W66" s="202">
        <v>13.33</v>
      </c>
      <c r="X66" s="202">
        <v>29.14</v>
      </c>
      <c r="Y66" s="202">
        <v>0</v>
      </c>
      <c r="Z66">
        <v>0</v>
      </c>
      <c r="AA66" s="202">
        <v>0</v>
      </c>
      <c r="AB66" s="202">
        <v>7.01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-1.0900000000000001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38.43</v>
      </c>
      <c r="AQ66" s="202">
        <v>15.4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</v>
      </c>
      <c r="L67" s="202">
        <v>204.63</v>
      </c>
      <c r="M67" s="202">
        <v>27.12</v>
      </c>
      <c r="N67" s="202">
        <v>35.01</v>
      </c>
      <c r="O67" s="202">
        <v>0</v>
      </c>
      <c r="P67" s="202">
        <v>30.71</v>
      </c>
      <c r="Q67" s="202">
        <v>3.32</v>
      </c>
      <c r="R67" s="202">
        <v>6.24</v>
      </c>
      <c r="S67" s="202">
        <v>7.78</v>
      </c>
      <c r="T67" s="202">
        <v>0</v>
      </c>
      <c r="U67" s="202">
        <v>24.69</v>
      </c>
      <c r="V67" s="202">
        <v>5.96</v>
      </c>
      <c r="W67" s="202">
        <v>13.32</v>
      </c>
      <c r="X67" s="202">
        <v>29.14</v>
      </c>
      <c r="Y67" s="202">
        <v>0</v>
      </c>
      <c r="Z67">
        <v>0</v>
      </c>
      <c r="AA67" s="202">
        <v>0</v>
      </c>
      <c r="AB67" s="202">
        <v>7.01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-1.0900000000000001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74.89</v>
      </c>
      <c r="AQ67" s="202">
        <v>26.42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</v>
      </c>
      <c r="L68" s="202">
        <v>204.63</v>
      </c>
      <c r="M68" s="202">
        <v>27.12</v>
      </c>
      <c r="N68" s="202">
        <v>35.01</v>
      </c>
      <c r="O68" s="202">
        <v>0</v>
      </c>
      <c r="P68" s="202">
        <v>30.71</v>
      </c>
      <c r="Q68" s="202">
        <v>3.32</v>
      </c>
      <c r="R68" s="202">
        <v>6.24</v>
      </c>
      <c r="S68" s="202">
        <v>7.78</v>
      </c>
      <c r="T68" s="202">
        <v>0</v>
      </c>
      <c r="U68" s="202">
        <v>24.69</v>
      </c>
      <c r="V68" s="202">
        <v>6.13</v>
      </c>
      <c r="W68" s="202">
        <v>13.32</v>
      </c>
      <c r="X68" s="202">
        <v>29.14</v>
      </c>
      <c r="Y68" s="202">
        <v>0</v>
      </c>
      <c r="Z68">
        <v>0</v>
      </c>
      <c r="AA68" s="202">
        <v>0</v>
      </c>
      <c r="AB68" s="202">
        <v>7.01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-1.0900000000000001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74.89</v>
      </c>
      <c r="AQ68" s="202">
        <v>26.42</v>
      </c>
      <c r="AR68" s="202">
        <v>21.53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</v>
      </c>
      <c r="L69" s="202">
        <v>259.39</v>
      </c>
      <c r="M69" s="202">
        <v>27.12</v>
      </c>
      <c r="N69" s="202">
        <v>35.01</v>
      </c>
      <c r="O69" s="202">
        <v>0</v>
      </c>
      <c r="P69" s="202">
        <v>30.71</v>
      </c>
      <c r="Q69" s="202">
        <v>3.32</v>
      </c>
      <c r="R69" s="202">
        <v>6.08</v>
      </c>
      <c r="S69" s="202">
        <v>7.53</v>
      </c>
      <c r="T69" s="202">
        <v>0</v>
      </c>
      <c r="U69" s="202">
        <v>24.69</v>
      </c>
      <c r="V69" s="202">
        <v>6.13</v>
      </c>
      <c r="W69" s="202">
        <v>13.32</v>
      </c>
      <c r="X69" s="202">
        <v>29.14</v>
      </c>
      <c r="Y69" s="202">
        <v>0</v>
      </c>
      <c r="Z69">
        <v>0</v>
      </c>
      <c r="AA69" s="202">
        <v>0</v>
      </c>
      <c r="AB69" s="202">
        <v>7.58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-1.0900000000000001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74.89</v>
      </c>
      <c r="AQ69" s="202">
        <v>26.58</v>
      </c>
      <c r="AR69" s="202">
        <v>16.559999999999999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</v>
      </c>
      <c r="L70" s="202">
        <v>317.02999999999997</v>
      </c>
      <c r="M70" s="202">
        <v>27.12</v>
      </c>
      <c r="N70" s="202">
        <v>35.01</v>
      </c>
      <c r="O70" s="202">
        <v>0</v>
      </c>
      <c r="P70" s="202">
        <v>30.71</v>
      </c>
      <c r="Q70" s="202">
        <v>5.7</v>
      </c>
      <c r="R70" s="202">
        <v>6.25</v>
      </c>
      <c r="S70" s="202">
        <v>7.78</v>
      </c>
      <c r="T70" s="202">
        <v>0</v>
      </c>
      <c r="U70" s="202">
        <v>24.69</v>
      </c>
      <c r="V70" s="202">
        <v>6.13</v>
      </c>
      <c r="W70" s="202">
        <v>13.32</v>
      </c>
      <c r="X70" s="202">
        <v>29.14</v>
      </c>
      <c r="Y70" s="202">
        <v>0</v>
      </c>
      <c r="Z70">
        <v>0</v>
      </c>
      <c r="AA70" s="202">
        <v>0</v>
      </c>
      <c r="AB70" s="202">
        <v>7.58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-1.0900000000000001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74.89</v>
      </c>
      <c r="AQ70" s="202">
        <v>26.58</v>
      </c>
      <c r="AR70" s="202">
        <v>10.1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</v>
      </c>
      <c r="L71" s="202">
        <v>315.32</v>
      </c>
      <c r="M71" s="202">
        <v>27.12</v>
      </c>
      <c r="N71" s="202">
        <v>35.01</v>
      </c>
      <c r="O71" s="202">
        <v>0</v>
      </c>
      <c r="P71" s="202">
        <v>30.71</v>
      </c>
      <c r="Q71" s="202">
        <v>6.06</v>
      </c>
      <c r="R71" s="202">
        <v>6.25</v>
      </c>
      <c r="S71" s="202">
        <v>7.78</v>
      </c>
      <c r="T71" s="202">
        <v>0</v>
      </c>
      <c r="U71" s="202">
        <v>24.69</v>
      </c>
      <c r="V71" s="202">
        <v>6.13</v>
      </c>
      <c r="W71" s="202">
        <v>13.32</v>
      </c>
      <c r="X71" s="202">
        <v>29.14</v>
      </c>
      <c r="Y71" s="202">
        <v>0</v>
      </c>
      <c r="Z71">
        <v>0</v>
      </c>
      <c r="AA71" s="202">
        <v>0</v>
      </c>
      <c r="AB71" s="202">
        <v>7.58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-1.0900000000000001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74.89</v>
      </c>
      <c r="AQ71" s="202">
        <v>26.58</v>
      </c>
      <c r="AR71" s="202">
        <v>4.16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8.98</v>
      </c>
      <c r="L72" s="202">
        <v>369.87</v>
      </c>
      <c r="M72" s="202">
        <v>27.12</v>
      </c>
      <c r="N72" s="202">
        <v>35.01</v>
      </c>
      <c r="O72" s="202">
        <v>0</v>
      </c>
      <c r="P72" s="202">
        <v>30.71</v>
      </c>
      <c r="Q72" s="202">
        <v>6.06</v>
      </c>
      <c r="R72" s="202">
        <v>6.25</v>
      </c>
      <c r="S72" s="202">
        <v>7.78</v>
      </c>
      <c r="T72" s="202">
        <v>0</v>
      </c>
      <c r="U72" s="202">
        <v>24.69</v>
      </c>
      <c r="V72" s="202">
        <v>6.13</v>
      </c>
      <c r="W72" s="202">
        <v>13.32</v>
      </c>
      <c r="X72" s="202">
        <v>29.14</v>
      </c>
      <c r="Y72" s="202">
        <v>0</v>
      </c>
      <c r="Z72">
        <v>0</v>
      </c>
      <c r="AA72" s="202">
        <v>10.62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-1.0900000000000001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74.89</v>
      </c>
      <c r="AQ72" s="202">
        <v>26.58</v>
      </c>
      <c r="AR72" s="202">
        <v>1.53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8.98</v>
      </c>
      <c r="L73" s="202">
        <v>369.87</v>
      </c>
      <c r="M73" s="202">
        <v>27.12</v>
      </c>
      <c r="N73" s="202">
        <v>35.01</v>
      </c>
      <c r="O73" s="202">
        <v>0</v>
      </c>
      <c r="P73" s="202">
        <v>30.71</v>
      </c>
      <c r="Q73" s="202">
        <v>6.06</v>
      </c>
      <c r="R73" s="202">
        <v>6.25</v>
      </c>
      <c r="S73" s="202">
        <v>7.78</v>
      </c>
      <c r="T73" s="202">
        <v>0</v>
      </c>
      <c r="U73" s="202">
        <v>24.69</v>
      </c>
      <c r="V73" s="202">
        <v>6.13</v>
      </c>
      <c r="W73" s="202">
        <v>13.32</v>
      </c>
      <c r="X73" s="202">
        <v>29.14</v>
      </c>
      <c r="Y73" s="202">
        <v>0</v>
      </c>
      <c r="Z73">
        <v>0</v>
      </c>
      <c r="AA73" s="202">
        <v>11.56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-1.0900000000000001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74.89</v>
      </c>
      <c r="AQ73" s="202">
        <v>26.58</v>
      </c>
      <c r="AR73" s="202">
        <v>0.81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369.87</v>
      </c>
      <c r="M74" s="202">
        <v>27.12</v>
      </c>
      <c r="N74" s="202">
        <v>35.01</v>
      </c>
      <c r="O74" s="202">
        <v>0</v>
      </c>
      <c r="P74" s="202">
        <v>30.71</v>
      </c>
      <c r="Q74" s="202">
        <v>6.06</v>
      </c>
      <c r="R74" s="202">
        <v>6.25</v>
      </c>
      <c r="S74" s="202">
        <v>7.78</v>
      </c>
      <c r="T74" s="202">
        <v>0</v>
      </c>
      <c r="U74" s="202">
        <v>24.69</v>
      </c>
      <c r="V74" s="202">
        <v>6.13</v>
      </c>
      <c r="W74" s="202">
        <v>13.32</v>
      </c>
      <c r="X74" s="202">
        <v>29.14</v>
      </c>
      <c r="Y74" s="202">
        <v>0</v>
      </c>
      <c r="Z74">
        <v>0</v>
      </c>
      <c r="AA74" s="202">
        <v>11.24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-1.0900000000000001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74.89</v>
      </c>
      <c r="AQ74" s="202">
        <v>26.58</v>
      </c>
      <c r="AR74" s="202">
        <v>0.37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369.87</v>
      </c>
      <c r="M75" s="202">
        <v>27.12</v>
      </c>
      <c r="N75" s="202">
        <v>35.01</v>
      </c>
      <c r="O75" s="202">
        <v>0</v>
      </c>
      <c r="P75" s="202">
        <v>30.71</v>
      </c>
      <c r="Q75" s="202">
        <v>6.06</v>
      </c>
      <c r="R75" s="202">
        <v>6.25</v>
      </c>
      <c r="S75" s="202">
        <v>7.78</v>
      </c>
      <c r="T75" s="202">
        <v>0</v>
      </c>
      <c r="U75" s="202">
        <v>24.69</v>
      </c>
      <c r="V75" s="202">
        <v>6.13</v>
      </c>
      <c r="W75" s="202">
        <v>13.32</v>
      </c>
      <c r="X75" s="202">
        <v>29.14</v>
      </c>
      <c r="Y75" s="202">
        <v>0</v>
      </c>
      <c r="Z75">
        <v>0</v>
      </c>
      <c r="AA75" s="202">
        <v>11.24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-1.0900000000000001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74.89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369.87</v>
      </c>
      <c r="M76" s="202">
        <v>27.12</v>
      </c>
      <c r="N76" s="202">
        <v>35.01</v>
      </c>
      <c r="O76" s="202">
        <v>0</v>
      </c>
      <c r="P76" s="202">
        <v>30.71</v>
      </c>
      <c r="Q76" s="202">
        <v>6.06</v>
      </c>
      <c r="R76" s="202">
        <v>6.25</v>
      </c>
      <c r="S76" s="202">
        <v>7.78</v>
      </c>
      <c r="T76" s="202">
        <v>0</v>
      </c>
      <c r="U76" s="202">
        <v>24.69</v>
      </c>
      <c r="V76" s="202">
        <v>6.13</v>
      </c>
      <c r="W76" s="202">
        <v>13.32</v>
      </c>
      <c r="X76" s="202">
        <v>29.14</v>
      </c>
      <c r="Y76" s="202">
        <v>0</v>
      </c>
      <c r="Z76">
        <v>0</v>
      </c>
      <c r="AA76" s="202">
        <v>11.24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-1.0900000000000001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74.89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369.87</v>
      </c>
      <c r="M77" s="202">
        <v>27.12</v>
      </c>
      <c r="N77" s="202">
        <v>35.01</v>
      </c>
      <c r="O77" s="202">
        <v>0</v>
      </c>
      <c r="P77" s="202">
        <v>30.71</v>
      </c>
      <c r="Q77" s="202">
        <v>6.06</v>
      </c>
      <c r="R77" s="202">
        <v>6.25</v>
      </c>
      <c r="S77" s="202">
        <v>7.78</v>
      </c>
      <c r="T77" s="202">
        <v>0</v>
      </c>
      <c r="U77" s="202">
        <v>24.69</v>
      </c>
      <c r="V77" s="202">
        <v>6.13</v>
      </c>
      <c r="W77" s="202">
        <v>13.32</v>
      </c>
      <c r="X77" s="202">
        <v>29.14</v>
      </c>
      <c r="Y77" s="202">
        <v>0</v>
      </c>
      <c r="Z77">
        <v>0</v>
      </c>
      <c r="AA77" s="202">
        <v>11.24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-1.0900000000000001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74.89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369.87</v>
      </c>
      <c r="M78" s="202">
        <v>27.12</v>
      </c>
      <c r="N78" s="202">
        <v>35.01</v>
      </c>
      <c r="O78" s="202">
        <v>0</v>
      </c>
      <c r="P78" s="202">
        <v>30.71</v>
      </c>
      <c r="Q78" s="202">
        <v>6.06</v>
      </c>
      <c r="R78" s="202">
        <v>6.25</v>
      </c>
      <c r="S78" s="202">
        <v>7.78</v>
      </c>
      <c r="T78" s="202">
        <v>0</v>
      </c>
      <c r="U78" s="202">
        <v>24.69</v>
      </c>
      <c r="V78" s="202">
        <v>6.13</v>
      </c>
      <c r="W78" s="202">
        <v>13.32</v>
      </c>
      <c r="X78" s="202">
        <v>29.14</v>
      </c>
      <c r="Y78" s="202">
        <v>0</v>
      </c>
      <c r="Z78">
        <v>0</v>
      </c>
      <c r="AA78" s="202">
        <v>11.24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-1.0900000000000001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74.89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</v>
      </c>
      <c r="L79" s="202">
        <v>438.42</v>
      </c>
      <c r="M79" s="202">
        <v>27.12</v>
      </c>
      <c r="N79" s="202">
        <v>35.01</v>
      </c>
      <c r="O79" s="202">
        <v>0</v>
      </c>
      <c r="P79" s="202">
        <v>30.71</v>
      </c>
      <c r="Q79" s="202">
        <v>3.32</v>
      </c>
      <c r="R79" s="202">
        <v>6.25</v>
      </c>
      <c r="S79" s="202">
        <v>7.78</v>
      </c>
      <c r="T79" s="202">
        <v>0</v>
      </c>
      <c r="U79" s="202">
        <v>24.69</v>
      </c>
      <c r="V79" s="202">
        <v>6.13</v>
      </c>
      <c r="W79" s="202">
        <v>13.32</v>
      </c>
      <c r="X79" s="202">
        <v>29.14</v>
      </c>
      <c r="Y79" s="202">
        <v>0</v>
      </c>
      <c r="Z79">
        <v>0</v>
      </c>
      <c r="AA79" s="202">
        <v>11.24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-0.72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74.89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</v>
      </c>
      <c r="L80" s="202">
        <v>249.78</v>
      </c>
      <c r="M80" s="202">
        <v>27.12</v>
      </c>
      <c r="N80" s="202">
        <v>35.01</v>
      </c>
      <c r="O80" s="202">
        <v>0</v>
      </c>
      <c r="P80" s="202">
        <v>30.71</v>
      </c>
      <c r="Q80" s="202">
        <v>3.32</v>
      </c>
      <c r="R80" s="202">
        <v>6.25</v>
      </c>
      <c r="S80" s="202">
        <v>7.78</v>
      </c>
      <c r="T80" s="202">
        <v>0</v>
      </c>
      <c r="U80" s="202">
        <v>24.69</v>
      </c>
      <c r="V80" s="202">
        <v>6.13</v>
      </c>
      <c r="W80" s="202">
        <v>13.32</v>
      </c>
      <c r="X80" s="202">
        <v>29.14</v>
      </c>
      <c r="Y80" s="202">
        <v>0</v>
      </c>
      <c r="Z80">
        <v>0</v>
      </c>
      <c r="AA80" s="202">
        <v>11.24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-0.72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74.89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</v>
      </c>
      <c r="L81" s="202">
        <v>204.63</v>
      </c>
      <c r="M81" s="202">
        <v>27.12</v>
      </c>
      <c r="N81" s="202">
        <v>35.01</v>
      </c>
      <c r="O81" s="202">
        <v>0</v>
      </c>
      <c r="P81" s="202">
        <v>30.71</v>
      </c>
      <c r="Q81" s="202">
        <v>3.32</v>
      </c>
      <c r="R81" s="202">
        <v>6.25</v>
      </c>
      <c r="S81" s="202">
        <v>7.78</v>
      </c>
      <c r="T81" s="202">
        <v>0</v>
      </c>
      <c r="U81" s="202">
        <v>24.69</v>
      </c>
      <c r="V81" s="202">
        <v>6.13</v>
      </c>
      <c r="W81" s="202">
        <v>13.32</v>
      </c>
      <c r="X81" s="202">
        <v>29.14</v>
      </c>
      <c r="Y81" s="202">
        <v>0</v>
      </c>
      <c r="Z81">
        <v>0</v>
      </c>
      <c r="AA81" s="202">
        <v>11.56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-0.72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74.89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</v>
      </c>
      <c r="L82" s="202">
        <v>204.63</v>
      </c>
      <c r="M82" s="202">
        <v>27.12</v>
      </c>
      <c r="N82" s="202">
        <v>35.01</v>
      </c>
      <c r="O82" s="202">
        <v>0</v>
      </c>
      <c r="P82" s="202">
        <v>30.71</v>
      </c>
      <c r="Q82" s="202">
        <v>3.32</v>
      </c>
      <c r="R82" s="202">
        <v>6.25</v>
      </c>
      <c r="S82" s="202">
        <v>7.78</v>
      </c>
      <c r="T82" s="202">
        <v>0</v>
      </c>
      <c r="U82" s="202">
        <v>24.69</v>
      </c>
      <c r="V82" s="202">
        <v>6.13</v>
      </c>
      <c r="W82" s="202">
        <v>13.32</v>
      </c>
      <c r="X82" s="202">
        <v>29.14</v>
      </c>
      <c r="Y82" s="202">
        <v>0</v>
      </c>
      <c r="Z82">
        <v>0</v>
      </c>
      <c r="AA82" s="202">
        <v>11.56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-0.72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74.89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</v>
      </c>
      <c r="L83" s="202">
        <v>204.63</v>
      </c>
      <c r="M83" s="202">
        <v>27.12</v>
      </c>
      <c r="N83" s="202">
        <v>35.01</v>
      </c>
      <c r="O83" s="202">
        <v>0</v>
      </c>
      <c r="P83" s="202">
        <v>30.71</v>
      </c>
      <c r="Q83" s="202">
        <v>3.33</v>
      </c>
      <c r="R83" s="202">
        <v>6.24</v>
      </c>
      <c r="S83" s="202">
        <v>7.78</v>
      </c>
      <c r="T83" s="202">
        <v>0</v>
      </c>
      <c r="U83" s="202">
        <v>24.69</v>
      </c>
      <c r="V83" s="202">
        <v>6.26</v>
      </c>
      <c r="W83" s="202">
        <v>13.33</v>
      </c>
      <c r="X83" s="202">
        <v>29.14</v>
      </c>
      <c r="Y83" s="202">
        <v>0</v>
      </c>
      <c r="Z83">
        <v>0</v>
      </c>
      <c r="AA83" s="202">
        <v>11.56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-0.72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75.66</v>
      </c>
      <c r="AQ83" s="202">
        <v>26.85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</v>
      </c>
      <c r="L84" s="202">
        <v>204.63</v>
      </c>
      <c r="M84" s="202">
        <v>27.12</v>
      </c>
      <c r="N84" s="202">
        <v>35.01</v>
      </c>
      <c r="O84" s="202">
        <v>0</v>
      </c>
      <c r="P84" s="202">
        <v>30.71</v>
      </c>
      <c r="Q84" s="202">
        <v>3.32</v>
      </c>
      <c r="R84" s="202">
        <v>6.24</v>
      </c>
      <c r="S84" s="202">
        <v>7.78</v>
      </c>
      <c r="T84" s="202">
        <v>0</v>
      </c>
      <c r="U84" s="202">
        <v>24.69</v>
      </c>
      <c r="V84" s="202">
        <v>6.13</v>
      </c>
      <c r="W84" s="202">
        <v>13.33</v>
      </c>
      <c r="X84" s="202">
        <v>29.14</v>
      </c>
      <c r="Y84" s="202">
        <v>0</v>
      </c>
      <c r="Z84">
        <v>0</v>
      </c>
      <c r="AA84" s="202">
        <v>11.56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-0.72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75.66</v>
      </c>
      <c r="AQ84" s="202">
        <v>26.85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</v>
      </c>
      <c r="L85" s="202">
        <v>204.63</v>
      </c>
      <c r="M85" s="202">
        <v>27.12</v>
      </c>
      <c r="N85" s="202">
        <v>35.01</v>
      </c>
      <c r="O85" s="202">
        <v>0</v>
      </c>
      <c r="P85" s="202">
        <v>30.71</v>
      </c>
      <c r="Q85" s="202">
        <v>3.32</v>
      </c>
      <c r="R85" s="202">
        <v>6.25</v>
      </c>
      <c r="S85" s="202">
        <v>7.78</v>
      </c>
      <c r="T85" s="202">
        <v>0</v>
      </c>
      <c r="U85" s="202">
        <v>24.69</v>
      </c>
      <c r="V85" s="202">
        <v>6.13</v>
      </c>
      <c r="W85" s="202">
        <v>13.29</v>
      </c>
      <c r="X85" s="202">
        <v>29.14</v>
      </c>
      <c r="Y85" s="202">
        <v>0</v>
      </c>
      <c r="Z85">
        <v>0</v>
      </c>
      <c r="AA85" s="202">
        <v>11.56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-0.72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74.89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</v>
      </c>
      <c r="L86" s="202">
        <v>204.63</v>
      </c>
      <c r="M86" s="202">
        <v>27.12</v>
      </c>
      <c r="N86" s="202">
        <v>35.01</v>
      </c>
      <c r="O86" s="202">
        <v>0</v>
      </c>
      <c r="P86" s="202">
        <v>30.71</v>
      </c>
      <c r="Q86" s="202">
        <v>3.32</v>
      </c>
      <c r="R86" s="202">
        <v>6.25</v>
      </c>
      <c r="S86" s="202">
        <v>7.78</v>
      </c>
      <c r="T86" s="202">
        <v>0</v>
      </c>
      <c r="U86" s="202">
        <v>24.69</v>
      </c>
      <c r="V86" s="202">
        <v>6.13</v>
      </c>
      <c r="W86" s="202">
        <v>13.32</v>
      </c>
      <c r="X86" s="202">
        <v>29.14</v>
      </c>
      <c r="Y86" s="202">
        <v>0</v>
      </c>
      <c r="Z86">
        <v>0</v>
      </c>
      <c r="AA86" s="202">
        <v>11.56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-0.72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74.89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</v>
      </c>
      <c r="L87" s="202">
        <v>204.63</v>
      </c>
      <c r="M87" s="202">
        <v>27.12</v>
      </c>
      <c r="N87" s="202">
        <v>35.01</v>
      </c>
      <c r="O87" s="202">
        <v>0</v>
      </c>
      <c r="P87" s="202">
        <v>30.71</v>
      </c>
      <c r="Q87" s="202">
        <v>3.32</v>
      </c>
      <c r="R87" s="202">
        <v>3.43</v>
      </c>
      <c r="S87" s="202">
        <v>4.2699999999999996</v>
      </c>
      <c r="T87" s="202">
        <v>0</v>
      </c>
      <c r="U87" s="202">
        <v>24.69</v>
      </c>
      <c r="V87" s="202">
        <v>6.13</v>
      </c>
      <c r="W87" s="202">
        <v>13.33</v>
      </c>
      <c r="X87" s="202">
        <v>29.14</v>
      </c>
      <c r="Y87" s="202">
        <v>0</v>
      </c>
      <c r="Z87">
        <v>0</v>
      </c>
      <c r="AA87" s="202">
        <v>11.56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-0.72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19.21</v>
      </c>
      <c r="AQ87" s="202">
        <v>7.7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</v>
      </c>
      <c r="L88" s="202">
        <v>204.63</v>
      </c>
      <c r="M88" s="202">
        <v>27.12</v>
      </c>
      <c r="N88" s="202">
        <v>35.01</v>
      </c>
      <c r="O88" s="202">
        <v>0</v>
      </c>
      <c r="P88" s="202">
        <v>30.71</v>
      </c>
      <c r="Q88" s="202">
        <v>3.32</v>
      </c>
      <c r="R88" s="202">
        <v>3.43</v>
      </c>
      <c r="S88" s="202">
        <v>4.2699999999999996</v>
      </c>
      <c r="T88" s="202">
        <v>0</v>
      </c>
      <c r="U88" s="202">
        <v>24.69</v>
      </c>
      <c r="V88" s="202">
        <v>6.13</v>
      </c>
      <c r="W88" s="202">
        <v>13.33</v>
      </c>
      <c r="X88" s="202">
        <v>29.14</v>
      </c>
      <c r="Y88" s="202">
        <v>0</v>
      </c>
      <c r="Z88">
        <v>0</v>
      </c>
      <c r="AA88" s="202">
        <v>11.56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-0.72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19.21</v>
      </c>
      <c r="AQ88" s="202">
        <v>7.7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</v>
      </c>
      <c r="L89" s="202">
        <v>204.63</v>
      </c>
      <c r="M89" s="202">
        <v>27.12</v>
      </c>
      <c r="N89" s="202">
        <v>35.01</v>
      </c>
      <c r="O89" s="202">
        <v>0</v>
      </c>
      <c r="P89" s="202">
        <v>30.71</v>
      </c>
      <c r="Q89" s="202">
        <v>3.32</v>
      </c>
      <c r="R89" s="202">
        <v>3.43</v>
      </c>
      <c r="S89" s="202">
        <v>4.2699999999999996</v>
      </c>
      <c r="T89" s="202">
        <v>0</v>
      </c>
      <c r="U89" s="202">
        <v>24.69</v>
      </c>
      <c r="V89" s="202">
        <v>6.13</v>
      </c>
      <c r="W89" s="202">
        <v>13.32</v>
      </c>
      <c r="X89" s="202">
        <v>29.14</v>
      </c>
      <c r="Y89" s="202">
        <v>0</v>
      </c>
      <c r="Z89">
        <v>0</v>
      </c>
      <c r="AA89" s="202">
        <v>11.56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-0.72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19.21</v>
      </c>
      <c r="AQ89" s="202">
        <v>7.7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</v>
      </c>
      <c r="L90" s="202">
        <v>204.63</v>
      </c>
      <c r="M90" s="202">
        <v>27.12</v>
      </c>
      <c r="N90" s="202">
        <v>35.01</v>
      </c>
      <c r="O90" s="202">
        <v>0</v>
      </c>
      <c r="P90" s="202">
        <v>30.71</v>
      </c>
      <c r="Q90" s="202">
        <v>3.32</v>
      </c>
      <c r="R90" s="202">
        <v>3.43</v>
      </c>
      <c r="S90" s="202">
        <v>4.2699999999999996</v>
      </c>
      <c r="T90" s="202">
        <v>0</v>
      </c>
      <c r="U90" s="202">
        <v>24.69</v>
      </c>
      <c r="V90" s="202">
        <v>6.13</v>
      </c>
      <c r="W90" s="202">
        <v>13.32</v>
      </c>
      <c r="X90" s="202">
        <v>29.14</v>
      </c>
      <c r="Y90" s="202">
        <v>0</v>
      </c>
      <c r="Z90">
        <v>0</v>
      </c>
      <c r="AA90" s="202">
        <v>11.56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-0.72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19.21</v>
      </c>
      <c r="AQ90" s="202">
        <v>7.7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</v>
      </c>
      <c r="L91" s="202">
        <v>204.63</v>
      </c>
      <c r="M91" s="202">
        <v>27.12</v>
      </c>
      <c r="N91" s="202">
        <v>35.01</v>
      </c>
      <c r="O91" s="202">
        <v>0</v>
      </c>
      <c r="P91" s="202">
        <v>30.71</v>
      </c>
      <c r="Q91" s="202">
        <v>3.32</v>
      </c>
      <c r="R91" s="202">
        <v>3.43</v>
      </c>
      <c r="S91" s="202">
        <v>4.2699999999999996</v>
      </c>
      <c r="T91" s="202">
        <v>0</v>
      </c>
      <c r="U91" s="202">
        <v>24.69</v>
      </c>
      <c r="V91" s="202">
        <v>3.36</v>
      </c>
      <c r="W91" s="202">
        <v>13.32</v>
      </c>
      <c r="X91" s="202">
        <v>29.14</v>
      </c>
      <c r="Y91" s="202">
        <v>0</v>
      </c>
      <c r="Z91">
        <v>0</v>
      </c>
      <c r="AA91" s="202">
        <v>11.56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-0.72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7.7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</v>
      </c>
      <c r="L92" s="202">
        <v>204.63</v>
      </c>
      <c r="M92" s="202">
        <v>27.12</v>
      </c>
      <c r="N92" s="202">
        <v>35.01</v>
      </c>
      <c r="O92" s="202">
        <v>0</v>
      </c>
      <c r="P92" s="202">
        <v>30.71</v>
      </c>
      <c r="Q92" s="202">
        <v>3.32</v>
      </c>
      <c r="R92" s="202">
        <v>3.43</v>
      </c>
      <c r="S92" s="202">
        <v>4.2699999999999996</v>
      </c>
      <c r="T92" s="202">
        <v>0</v>
      </c>
      <c r="U92" s="202">
        <v>24.69</v>
      </c>
      <c r="V92" s="202">
        <v>3.36</v>
      </c>
      <c r="W92" s="202">
        <v>13.32</v>
      </c>
      <c r="X92" s="202">
        <v>29.14</v>
      </c>
      <c r="Y92" s="202">
        <v>0</v>
      </c>
      <c r="Z92">
        <v>0</v>
      </c>
      <c r="AA92" s="202">
        <v>11.56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-0.72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7.7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</v>
      </c>
      <c r="L93" s="202">
        <v>204.63</v>
      </c>
      <c r="M93" s="202">
        <v>27.12</v>
      </c>
      <c r="N93" s="202">
        <v>35.01</v>
      </c>
      <c r="O93" s="202">
        <v>0</v>
      </c>
      <c r="P93" s="202">
        <v>30.71</v>
      </c>
      <c r="Q93" s="202">
        <v>3.32</v>
      </c>
      <c r="R93" s="202">
        <v>3.43</v>
      </c>
      <c r="S93" s="202">
        <v>4.2699999999999996</v>
      </c>
      <c r="T93" s="202">
        <v>0</v>
      </c>
      <c r="U93" s="202">
        <v>24.69</v>
      </c>
      <c r="V93" s="202">
        <v>3.36</v>
      </c>
      <c r="W93" s="202">
        <v>13.32</v>
      </c>
      <c r="X93" s="202">
        <v>29.14</v>
      </c>
      <c r="Y93" s="202">
        <v>0</v>
      </c>
      <c r="Z93">
        <v>0</v>
      </c>
      <c r="AA93" s="202">
        <v>11.56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-0.72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7.7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</v>
      </c>
      <c r="L94" s="202">
        <v>204.63</v>
      </c>
      <c r="M94" s="202">
        <v>27.12</v>
      </c>
      <c r="N94" s="202">
        <v>35.01</v>
      </c>
      <c r="O94" s="202">
        <v>0</v>
      </c>
      <c r="P94" s="202">
        <v>30.71</v>
      </c>
      <c r="Q94" s="202">
        <v>3.32</v>
      </c>
      <c r="R94" s="202">
        <v>3.43</v>
      </c>
      <c r="S94" s="202">
        <v>4.2699999999999996</v>
      </c>
      <c r="T94" s="202">
        <v>0</v>
      </c>
      <c r="U94" s="202">
        <v>24.69</v>
      </c>
      <c r="V94" s="202">
        <v>3.36</v>
      </c>
      <c r="W94" s="202">
        <v>13.33</v>
      </c>
      <c r="X94" s="202">
        <v>29.14</v>
      </c>
      <c r="Y94" s="202">
        <v>0</v>
      </c>
      <c r="Z94">
        <v>0</v>
      </c>
      <c r="AA94" s="202">
        <v>11.56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-0.72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7.7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</v>
      </c>
      <c r="L95" s="202">
        <v>204.63</v>
      </c>
      <c r="M95" s="202">
        <v>27.12</v>
      </c>
      <c r="N95" s="202">
        <v>35.01</v>
      </c>
      <c r="O95" s="202">
        <v>0</v>
      </c>
      <c r="P95" s="202">
        <v>30.71</v>
      </c>
      <c r="Q95" s="202">
        <v>3.32</v>
      </c>
      <c r="R95" s="202">
        <v>3.43</v>
      </c>
      <c r="S95" s="202">
        <v>4.2699999999999996</v>
      </c>
      <c r="T95" s="202">
        <v>0</v>
      </c>
      <c r="U95" s="202">
        <v>24.69</v>
      </c>
      <c r="V95" s="202">
        <v>3.36</v>
      </c>
      <c r="W95" s="202">
        <v>13.33</v>
      </c>
      <c r="X95" s="202">
        <v>29.14</v>
      </c>
      <c r="Y95" s="202">
        <v>0</v>
      </c>
      <c r="Z95">
        <v>0</v>
      </c>
      <c r="AA95" s="202">
        <v>11.56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-0.72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7.7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</v>
      </c>
      <c r="L96" s="202">
        <v>204.63</v>
      </c>
      <c r="M96" s="202">
        <v>27.12</v>
      </c>
      <c r="N96" s="202">
        <v>35.01</v>
      </c>
      <c r="O96" s="202">
        <v>0</v>
      </c>
      <c r="P96" s="202">
        <v>30.71</v>
      </c>
      <c r="Q96" s="202">
        <v>3.32</v>
      </c>
      <c r="R96" s="202">
        <v>3.43</v>
      </c>
      <c r="S96" s="202">
        <v>4.2699999999999996</v>
      </c>
      <c r="T96" s="202">
        <v>0</v>
      </c>
      <c r="U96" s="202">
        <v>24.69</v>
      </c>
      <c r="V96" s="202">
        <v>3.36</v>
      </c>
      <c r="W96" s="202">
        <v>13.33</v>
      </c>
      <c r="X96" s="202">
        <v>29.14</v>
      </c>
      <c r="Y96" s="202">
        <v>0</v>
      </c>
      <c r="Z96">
        <v>0</v>
      </c>
      <c r="AA96" s="202">
        <v>11.56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-0.72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7.7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</v>
      </c>
      <c r="L97" s="202">
        <v>204.63</v>
      </c>
      <c r="M97" s="202">
        <v>27.12</v>
      </c>
      <c r="N97" s="202">
        <v>35.01</v>
      </c>
      <c r="O97" s="202">
        <v>0</v>
      </c>
      <c r="P97" s="202">
        <v>30.71</v>
      </c>
      <c r="Q97" s="202">
        <v>3.32</v>
      </c>
      <c r="R97" s="202">
        <v>3.43</v>
      </c>
      <c r="S97" s="202">
        <v>4.2699999999999996</v>
      </c>
      <c r="T97" s="202">
        <v>0</v>
      </c>
      <c r="U97" s="202">
        <v>24.69</v>
      </c>
      <c r="V97" s="202">
        <v>3.36</v>
      </c>
      <c r="W97" s="202">
        <v>13.33</v>
      </c>
      <c r="X97" s="202">
        <v>29.14</v>
      </c>
      <c r="Y97" s="202">
        <v>0</v>
      </c>
      <c r="Z97">
        <v>0</v>
      </c>
      <c r="AA97" s="202">
        <v>11.56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-0.72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7.7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</v>
      </c>
      <c r="L98" s="202">
        <v>204.63</v>
      </c>
      <c r="M98" s="202">
        <v>27.12</v>
      </c>
      <c r="N98" s="202">
        <v>35.01</v>
      </c>
      <c r="O98" s="202">
        <v>0</v>
      </c>
      <c r="P98" s="202">
        <v>30.71</v>
      </c>
      <c r="Q98" s="202">
        <v>3.32</v>
      </c>
      <c r="R98" s="202">
        <v>3.43</v>
      </c>
      <c r="S98" s="202">
        <v>4.2699999999999996</v>
      </c>
      <c r="T98" s="202">
        <v>0</v>
      </c>
      <c r="U98" s="202">
        <v>24.69</v>
      </c>
      <c r="V98" s="202">
        <v>3.36</v>
      </c>
      <c r="W98" s="202">
        <v>13.33</v>
      </c>
      <c r="X98" s="202">
        <v>29.14</v>
      </c>
      <c r="Y98" s="202">
        <v>0</v>
      </c>
      <c r="Z98">
        <v>0</v>
      </c>
      <c r="AA98" s="202">
        <v>11.56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-0.72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7.7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0.17290999999999981</v>
      </c>
      <c r="L99">
        <f t="shared" si="0"/>
        <v>5.3394875000000006</v>
      </c>
      <c r="M99">
        <f t="shared" si="0"/>
        <v>0.65087999999999835</v>
      </c>
      <c r="N99">
        <f t="shared" si="0"/>
        <v>0.84024000000000199</v>
      </c>
      <c r="O99">
        <f t="shared" si="0"/>
        <v>0</v>
      </c>
      <c r="P99">
        <f t="shared" si="0"/>
        <v>0.83166250000000042</v>
      </c>
      <c r="Q99">
        <f t="shared" si="0"/>
        <v>8.7419999999999887E-2</v>
      </c>
      <c r="R99">
        <f t="shared" si="0"/>
        <v>9.6597500000000114E-2</v>
      </c>
      <c r="S99">
        <f t="shared" si="0"/>
        <v>0.1204049999999998</v>
      </c>
      <c r="T99">
        <f t="shared" si="0"/>
        <v>0</v>
      </c>
      <c r="U99">
        <f t="shared" si="0"/>
        <v>0.5891800000000007</v>
      </c>
      <c r="V99">
        <f t="shared" si="0"/>
        <v>0.10899250000000006</v>
      </c>
      <c r="W99">
        <f t="shared" si="0"/>
        <v>0.30231250000000015</v>
      </c>
      <c r="X99">
        <f t="shared" si="0"/>
        <v>0.68971500000000019</v>
      </c>
      <c r="Y99">
        <f t="shared" si="0"/>
        <v>0</v>
      </c>
      <c r="Z99">
        <f t="shared" si="0"/>
        <v>0</v>
      </c>
      <c r="AA99">
        <f t="shared" si="0"/>
        <v>7.7234999999999998E-2</v>
      </c>
      <c r="AB99">
        <f t="shared" si="0"/>
        <v>0.10159999999999997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-2.4310000000000033E-2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0.86453750000000007</v>
      </c>
      <c r="AQ99">
        <f t="shared" si="0"/>
        <v>0.34897500000000004</v>
      </c>
      <c r="AR99">
        <f t="shared" si="0"/>
        <v>0.25078500000000009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1.49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-0.36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1.49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-0.36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1.49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-0.36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1.49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-0.36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1.49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-0.36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1.49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-0.36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1.49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-0.36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1.49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-0.36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1.49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-0.36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1.49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-0.36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1.49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-0.36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1.49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-0.36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1.49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-0.36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-0.36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-0.36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-0.36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-0.36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-0.36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-0.36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-0.36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-0.36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0.61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-0.36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0.51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-0.36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0.51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-0.36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0.51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-0.36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0.51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-0.36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0.51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-0.36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0.51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-0.36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0.51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-0.36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0.51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-0.36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0.51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-0.36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-0.36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-0.36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-0.36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-0.36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-0.36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-0.36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-0.36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-0.36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-0.36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-0.36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-0.36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-0.36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-0.36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-0.36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-0.36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-0.36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-0.36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-0.36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-0.36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-0.36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-0.36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-0.36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-0.36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-0.36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-0.36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-0.36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-0.36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-0.36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-0.36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-0.36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-0.36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-0.36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-0.36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-0.36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-0.36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-0.36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-0.36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-0.36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-0.36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-0.36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-0.36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-0.36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-0.36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-0.36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-0.36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-0.24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-0.24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-0.24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-0.24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-0.24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-0.24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-0.24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-0.24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-0.24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-0.24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-0.24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-0.24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-0.24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-0.24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-0.24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-0.24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-0.24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-0.24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-0.24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-0.24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1.3364999999999993E-2</v>
      </c>
      <c r="AB99">
        <f t="shared" si="0"/>
        <v>2.0297499999999996E-2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-8.0399999999999864E-3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-0.09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-0.09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-0.09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-0.09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-0.09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-0.09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-0.09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-0.09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-0.09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-0.09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-0.09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-0.09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-0.09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-0.09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-0.09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-0.09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-0.09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-0.09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-0.09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-0.09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-0.09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-0.09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-0.09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-0.09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-0.09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-0.09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-0.09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-0.09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-0.09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-0.09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-0.09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-0.09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-0.09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-0.09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-0.09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-0.09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-0.09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-0.09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-0.09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-0.09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-0.09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-0.09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-0.09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-0.09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-0.09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-0.09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-0.09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-0.09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-0.09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-0.09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-0.09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-0.09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-0.09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-0.09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-0.09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-0.09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-0.09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-0.09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-0.09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-0.09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-0.09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-0.09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-0.09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-0.09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-0.09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-0.09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-0.09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-0.09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-0.09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-0.09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-0.09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-0.09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-0.09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-0.09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-0.09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-0.09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-0.06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-0.06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-0.06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-0.06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-0.06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-0.06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-0.06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-0.06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-0.06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-0.06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-0.06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-0.06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-0.06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-0.06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-0.06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-0.06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-0.06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-0.06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-0.06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-0.06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-2.0099999999999966E-3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29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-5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29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-5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29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-5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29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-5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29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-5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29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-5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29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-5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29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-5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29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-5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29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-5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29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-5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29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-5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29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-5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29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-5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29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-5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-5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-5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-5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-5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-5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-5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6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-5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5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-5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5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-5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5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-5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5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-5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5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-5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5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-5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5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-5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5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-5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5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-5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-5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-5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30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-5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30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-5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30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-5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30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-5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30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-5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30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-5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30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-5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30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-5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30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-5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30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-5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30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-5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30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-5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30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-5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29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-5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29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-5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29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-5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29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-5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29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-5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29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-5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29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-5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27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-5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27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-5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27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-5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27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-5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27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-5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27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-5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27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-5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27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-5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27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-5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27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-5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27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-5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27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-5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27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-5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28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-5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28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-5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28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-5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36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-5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-5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-5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-5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-5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-5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-5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-3.3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-3.3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-3.3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-3.3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-3.3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-3.3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-3.3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-3.3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-3.3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-3.3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-3.3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-3.3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-3.3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-3.3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-3.3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-3.3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-3.3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-3.3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-3.3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-3.3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0.26074999999999998</v>
      </c>
      <c r="D99" s="115">
        <f t="shared" si="0"/>
        <v>0.3785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-0.11150000000000006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18.82</v>
      </c>
      <c r="E3" s="202">
        <v>0</v>
      </c>
      <c r="F3" s="202">
        <v>0</v>
      </c>
      <c r="G3" s="202">
        <v>30.91</v>
      </c>
      <c r="H3" s="202">
        <v>0</v>
      </c>
      <c r="I3" s="202">
        <v>9.8699999999999992</v>
      </c>
      <c r="J3" s="202">
        <v>29.36</v>
      </c>
      <c r="K3" s="202">
        <v>142.63</v>
      </c>
      <c r="L3" s="202">
        <v>0.37</v>
      </c>
      <c r="M3" s="202">
        <v>2.5099999999999998</v>
      </c>
      <c r="N3" s="202">
        <v>2.0499999999999998</v>
      </c>
      <c r="O3" s="202">
        <v>2.9</v>
      </c>
      <c r="P3" s="202">
        <v>0.89</v>
      </c>
      <c r="Q3" s="202">
        <v>0.36</v>
      </c>
      <c r="R3" s="202">
        <v>0</v>
      </c>
      <c r="S3" s="202">
        <v>0.46</v>
      </c>
      <c r="T3" s="202">
        <v>0</v>
      </c>
      <c r="U3" s="202">
        <v>2.42</v>
      </c>
      <c r="V3" s="202">
        <v>0.36</v>
      </c>
      <c r="W3" s="202">
        <v>1.17</v>
      </c>
      <c r="X3" s="202">
        <v>1.71</v>
      </c>
      <c r="Y3" s="202">
        <v>0</v>
      </c>
      <c r="Z3" s="202">
        <v>5.48</v>
      </c>
      <c r="AA3" s="202">
        <v>1.51</v>
      </c>
      <c r="AB3" s="202">
        <v>0</v>
      </c>
      <c r="AC3" s="202">
        <v>0</v>
      </c>
      <c r="AD3" s="202">
        <v>12.46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101.17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18.82</v>
      </c>
      <c r="E4" s="202">
        <v>0</v>
      </c>
      <c r="F4" s="202">
        <v>0</v>
      </c>
      <c r="G4" s="202">
        <v>30.91</v>
      </c>
      <c r="H4" s="202">
        <v>0</v>
      </c>
      <c r="I4" s="202">
        <v>9.8699999999999992</v>
      </c>
      <c r="J4" s="202">
        <v>29.36</v>
      </c>
      <c r="K4" s="202">
        <v>172.41</v>
      </c>
      <c r="L4" s="202">
        <v>0.37</v>
      </c>
      <c r="M4" s="202">
        <v>2.5099999999999998</v>
      </c>
      <c r="N4" s="202">
        <v>2.0499999999999998</v>
      </c>
      <c r="O4" s="202">
        <v>2.9</v>
      </c>
      <c r="P4" s="202">
        <v>1.08</v>
      </c>
      <c r="Q4" s="202">
        <v>0.36</v>
      </c>
      <c r="R4" s="202">
        <v>0.36</v>
      </c>
      <c r="S4" s="202">
        <v>0.46</v>
      </c>
      <c r="T4" s="202">
        <v>0</v>
      </c>
      <c r="U4" s="202">
        <v>2.4</v>
      </c>
      <c r="V4" s="202">
        <v>0.36</v>
      </c>
      <c r="W4" s="202">
        <v>1.17</v>
      </c>
      <c r="X4" s="202">
        <v>1.71</v>
      </c>
      <c r="Y4" s="202">
        <v>0</v>
      </c>
      <c r="Z4" s="202">
        <v>5.48</v>
      </c>
      <c r="AA4" s="202">
        <v>1.51</v>
      </c>
      <c r="AB4" s="202">
        <v>0</v>
      </c>
      <c r="AC4" s="202">
        <v>0</v>
      </c>
      <c r="AD4" s="202">
        <v>12.46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101.17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18.82</v>
      </c>
      <c r="E5" s="202">
        <v>0</v>
      </c>
      <c r="F5" s="202">
        <v>0</v>
      </c>
      <c r="G5" s="202">
        <v>30.91</v>
      </c>
      <c r="H5" s="202">
        <v>0</v>
      </c>
      <c r="I5" s="202">
        <v>9.8699999999999992</v>
      </c>
      <c r="J5" s="202">
        <v>29.36</v>
      </c>
      <c r="K5" s="202">
        <v>173.38</v>
      </c>
      <c r="L5" s="202">
        <v>0.37</v>
      </c>
      <c r="M5" s="202">
        <v>2.5099999999999998</v>
      </c>
      <c r="N5" s="202">
        <v>2.0499999999999998</v>
      </c>
      <c r="O5" s="202">
        <v>2.9</v>
      </c>
      <c r="P5" s="202">
        <v>1.08</v>
      </c>
      <c r="Q5" s="202">
        <v>0.36</v>
      </c>
      <c r="R5" s="202">
        <v>0.36</v>
      </c>
      <c r="S5" s="202">
        <v>0.46</v>
      </c>
      <c r="T5" s="202">
        <v>0</v>
      </c>
      <c r="U5" s="202">
        <v>2.4</v>
      </c>
      <c r="V5" s="202">
        <v>0.36</v>
      </c>
      <c r="W5" s="202">
        <v>1.17</v>
      </c>
      <c r="X5" s="202">
        <v>1.71</v>
      </c>
      <c r="Y5" s="202">
        <v>0</v>
      </c>
      <c r="Z5" s="202">
        <v>5.48</v>
      </c>
      <c r="AA5" s="202">
        <v>1.51</v>
      </c>
      <c r="AB5" s="202">
        <v>0</v>
      </c>
      <c r="AC5" s="202">
        <v>0</v>
      </c>
      <c r="AD5" s="202">
        <v>12.46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101.17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18.82</v>
      </c>
      <c r="E6" s="202">
        <v>0</v>
      </c>
      <c r="F6" s="202">
        <v>0</v>
      </c>
      <c r="G6" s="202">
        <v>30.91</v>
      </c>
      <c r="H6" s="202">
        <v>0</v>
      </c>
      <c r="I6" s="202">
        <v>9.8699999999999992</v>
      </c>
      <c r="J6" s="202">
        <v>29.36</v>
      </c>
      <c r="K6" s="202">
        <v>185.86</v>
      </c>
      <c r="L6" s="202">
        <v>0.37</v>
      </c>
      <c r="M6" s="202">
        <v>2.5099999999999998</v>
      </c>
      <c r="N6" s="202">
        <v>2.0499999999999998</v>
      </c>
      <c r="O6" s="202">
        <v>2.9</v>
      </c>
      <c r="P6" s="202">
        <v>1.08</v>
      </c>
      <c r="Q6" s="202">
        <v>0.36</v>
      </c>
      <c r="R6" s="202">
        <v>0.36</v>
      </c>
      <c r="S6" s="202">
        <v>0.46</v>
      </c>
      <c r="T6" s="202">
        <v>0</v>
      </c>
      <c r="U6" s="202">
        <v>2.4</v>
      </c>
      <c r="V6" s="202">
        <v>0.36</v>
      </c>
      <c r="W6" s="202">
        <v>1.17</v>
      </c>
      <c r="X6" s="202">
        <v>1.71</v>
      </c>
      <c r="Y6" s="202">
        <v>0</v>
      </c>
      <c r="Z6" s="202">
        <v>5.48</v>
      </c>
      <c r="AA6" s="202">
        <v>1.51</v>
      </c>
      <c r="AB6" s="202">
        <v>0</v>
      </c>
      <c r="AC6" s="202">
        <v>0</v>
      </c>
      <c r="AD6" s="202">
        <v>12.46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101.17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18.82</v>
      </c>
      <c r="E7" s="202">
        <v>0</v>
      </c>
      <c r="F7" s="202">
        <v>0</v>
      </c>
      <c r="G7" s="202">
        <v>30.91</v>
      </c>
      <c r="H7" s="202">
        <v>0</v>
      </c>
      <c r="I7" s="202">
        <v>9.8699999999999992</v>
      </c>
      <c r="J7" s="202">
        <v>29.36</v>
      </c>
      <c r="K7" s="202">
        <v>204.12</v>
      </c>
      <c r="L7" s="202">
        <v>0.37</v>
      </c>
      <c r="M7" s="202">
        <v>2.5099999999999998</v>
      </c>
      <c r="N7" s="202">
        <v>2.0499999999999998</v>
      </c>
      <c r="O7" s="202">
        <v>2.9</v>
      </c>
      <c r="P7" s="202">
        <v>1.08</v>
      </c>
      <c r="Q7" s="202">
        <v>0.36</v>
      </c>
      <c r="R7" s="202">
        <v>0.36</v>
      </c>
      <c r="S7" s="202">
        <v>0.46</v>
      </c>
      <c r="T7" s="202">
        <v>0</v>
      </c>
      <c r="U7" s="202">
        <v>2.4</v>
      </c>
      <c r="V7" s="202">
        <v>0.36</v>
      </c>
      <c r="W7" s="202">
        <v>1.17</v>
      </c>
      <c r="X7" s="202">
        <v>1.71</v>
      </c>
      <c r="Y7" s="202">
        <v>0</v>
      </c>
      <c r="Z7" s="202">
        <v>5.48</v>
      </c>
      <c r="AA7" s="202">
        <v>1.51</v>
      </c>
      <c r="AB7" s="202">
        <v>0</v>
      </c>
      <c r="AC7" s="202">
        <v>0</v>
      </c>
      <c r="AD7" s="202">
        <v>12.46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101.17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18.82</v>
      </c>
      <c r="E8" s="202">
        <v>0</v>
      </c>
      <c r="F8" s="202">
        <v>0</v>
      </c>
      <c r="G8" s="202">
        <v>30.91</v>
      </c>
      <c r="H8" s="202">
        <v>0</v>
      </c>
      <c r="I8" s="202">
        <v>9.8699999999999992</v>
      </c>
      <c r="J8" s="202">
        <v>29.36</v>
      </c>
      <c r="K8" s="202">
        <v>215.65</v>
      </c>
      <c r="L8" s="202">
        <v>0.37</v>
      </c>
      <c r="M8" s="202">
        <v>2.5099999999999998</v>
      </c>
      <c r="N8" s="202">
        <v>2.0499999999999998</v>
      </c>
      <c r="O8" s="202">
        <v>2.9</v>
      </c>
      <c r="P8" s="202">
        <v>1.08</v>
      </c>
      <c r="Q8" s="202">
        <v>0.36</v>
      </c>
      <c r="R8" s="202">
        <v>0.36</v>
      </c>
      <c r="S8" s="202">
        <v>0.46</v>
      </c>
      <c r="T8" s="202">
        <v>0</v>
      </c>
      <c r="U8" s="202">
        <v>2.4</v>
      </c>
      <c r="V8" s="202">
        <v>0.36</v>
      </c>
      <c r="W8" s="202">
        <v>1.17</v>
      </c>
      <c r="X8" s="202">
        <v>1.71</v>
      </c>
      <c r="Y8" s="202">
        <v>0</v>
      </c>
      <c r="Z8" s="202">
        <v>5.48</v>
      </c>
      <c r="AA8" s="202">
        <v>1.51</v>
      </c>
      <c r="AB8" s="202">
        <v>0</v>
      </c>
      <c r="AC8" s="202">
        <v>0</v>
      </c>
      <c r="AD8" s="202">
        <v>12.46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101.17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18.82</v>
      </c>
      <c r="E9" s="202">
        <v>0</v>
      </c>
      <c r="F9" s="202">
        <v>0</v>
      </c>
      <c r="G9" s="202">
        <v>30.91</v>
      </c>
      <c r="H9" s="202">
        <v>0</v>
      </c>
      <c r="I9" s="202">
        <v>9.8699999999999992</v>
      </c>
      <c r="J9" s="202">
        <v>29.36</v>
      </c>
      <c r="K9" s="202">
        <v>207.96</v>
      </c>
      <c r="L9" s="202">
        <v>0.37</v>
      </c>
      <c r="M9" s="202">
        <v>2.5099999999999998</v>
      </c>
      <c r="N9" s="202">
        <v>2.0499999999999998</v>
      </c>
      <c r="O9" s="202">
        <v>2.9</v>
      </c>
      <c r="P9" s="202">
        <v>1.08</v>
      </c>
      <c r="Q9" s="202">
        <v>0.36</v>
      </c>
      <c r="R9" s="202">
        <v>0.36</v>
      </c>
      <c r="S9" s="202">
        <v>0.46</v>
      </c>
      <c r="T9" s="202">
        <v>0</v>
      </c>
      <c r="U9" s="202">
        <v>2.4</v>
      </c>
      <c r="V9" s="202">
        <v>0.36</v>
      </c>
      <c r="W9" s="202">
        <v>1.17</v>
      </c>
      <c r="X9" s="202">
        <v>1.71</v>
      </c>
      <c r="Y9" s="202">
        <v>0</v>
      </c>
      <c r="Z9" s="202">
        <v>5.48</v>
      </c>
      <c r="AA9" s="202">
        <v>1.51</v>
      </c>
      <c r="AB9" s="202">
        <v>0</v>
      </c>
      <c r="AC9" s="202">
        <v>0</v>
      </c>
      <c r="AD9" s="202">
        <v>12.46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101.17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18.82</v>
      </c>
      <c r="E10" s="202">
        <v>0</v>
      </c>
      <c r="F10" s="202">
        <v>0</v>
      </c>
      <c r="G10" s="202">
        <v>30.91</v>
      </c>
      <c r="H10" s="202">
        <v>0</v>
      </c>
      <c r="I10" s="202">
        <v>9.8699999999999992</v>
      </c>
      <c r="J10" s="202">
        <v>29.36</v>
      </c>
      <c r="K10" s="202">
        <v>207.96</v>
      </c>
      <c r="L10" s="202">
        <v>0.37</v>
      </c>
      <c r="M10" s="202">
        <v>2.5099999999999998</v>
      </c>
      <c r="N10" s="202">
        <v>2.0499999999999998</v>
      </c>
      <c r="O10" s="202">
        <v>2.9</v>
      </c>
      <c r="P10" s="202">
        <v>1.08</v>
      </c>
      <c r="Q10" s="202">
        <v>0.36</v>
      </c>
      <c r="R10" s="202">
        <v>0.36</v>
      </c>
      <c r="S10" s="202">
        <v>0.46</v>
      </c>
      <c r="T10" s="202">
        <v>0</v>
      </c>
      <c r="U10" s="202">
        <v>2.4</v>
      </c>
      <c r="V10" s="202">
        <v>0.36</v>
      </c>
      <c r="W10" s="202">
        <v>1.17</v>
      </c>
      <c r="X10" s="202">
        <v>1.71</v>
      </c>
      <c r="Y10" s="202">
        <v>0</v>
      </c>
      <c r="Z10" s="202">
        <v>5.48</v>
      </c>
      <c r="AA10" s="202">
        <v>1.51</v>
      </c>
      <c r="AB10" s="202">
        <v>0</v>
      </c>
      <c r="AC10" s="202">
        <v>0</v>
      </c>
      <c r="AD10" s="202">
        <v>12.46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101.17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18.82</v>
      </c>
      <c r="E11" s="202">
        <v>0</v>
      </c>
      <c r="F11" s="202">
        <v>0</v>
      </c>
      <c r="G11" s="202">
        <v>30.91</v>
      </c>
      <c r="H11" s="202">
        <v>0</v>
      </c>
      <c r="I11" s="202">
        <v>9.8699999999999992</v>
      </c>
      <c r="J11" s="202">
        <v>29.36</v>
      </c>
      <c r="K11" s="202">
        <v>202.2</v>
      </c>
      <c r="L11" s="202">
        <v>4.4400000000000004</v>
      </c>
      <c r="M11" s="202">
        <v>2.5099999999999998</v>
      </c>
      <c r="N11" s="202">
        <v>2.0499999999999998</v>
      </c>
      <c r="O11" s="202">
        <v>2.9</v>
      </c>
      <c r="P11" s="202">
        <v>1.08</v>
      </c>
      <c r="Q11" s="202">
        <v>4</v>
      </c>
      <c r="R11" s="202">
        <v>4.3099999999999996</v>
      </c>
      <c r="S11" s="202">
        <v>5.37</v>
      </c>
      <c r="T11" s="202">
        <v>0</v>
      </c>
      <c r="U11" s="202">
        <v>2.4</v>
      </c>
      <c r="V11" s="202">
        <v>0.36</v>
      </c>
      <c r="W11" s="202">
        <v>1.17</v>
      </c>
      <c r="X11" s="202">
        <v>1.71</v>
      </c>
      <c r="Y11" s="202">
        <v>0</v>
      </c>
      <c r="Z11" s="202">
        <v>5.48</v>
      </c>
      <c r="AA11" s="202">
        <v>1.51</v>
      </c>
      <c r="AB11" s="202">
        <v>0</v>
      </c>
      <c r="AC11" s="202">
        <v>0</v>
      </c>
      <c r="AD11" s="202">
        <v>12.46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101.17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18.82</v>
      </c>
      <c r="E12" s="202">
        <v>0</v>
      </c>
      <c r="F12" s="202">
        <v>0</v>
      </c>
      <c r="G12" s="202">
        <v>30.91</v>
      </c>
      <c r="H12" s="202">
        <v>0</v>
      </c>
      <c r="I12" s="202">
        <v>9.8699999999999992</v>
      </c>
      <c r="J12" s="202">
        <v>29.36</v>
      </c>
      <c r="K12" s="202">
        <v>202.2</v>
      </c>
      <c r="L12" s="202">
        <v>4.4400000000000004</v>
      </c>
      <c r="M12" s="202">
        <v>2.5099999999999998</v>
      </c>
      <c r="N12" s="202">
        <v>2.0499999999999998</v>
      </c>
      <c r="O12" s="202">
        <v>2.9</v>
      </c>
      <c r="P12" s="202">
        <v>1.0900000000000001</v>
      </c>
      <c r="Q12" s="202">
        <v>4</v>
      </c>
      <c r="R12" s="202">
        <v>4.3099999999999996</v>
      </c>
      <c r="S12" s="202">
        <v>5.37</v>
      </c>
      <c r="T12" s="202">
        <v>0</v>
      </c>
      <c r="U12" s="202">
        <v>2.4</v>
      </c>
      <c r="V12" s="202">
        <v>0.36</v>
      </c>
      <c r="W12" s="202">
        <v>1.17</v>
      </c>
      <c r="X12" s="202">
        <v>1.71</v>
      </c>
      <c r="Y12" s="202">
        <v>0</v>
      </c>
      <c r="Z12" s="202">
        <v>5.48</v>
      </c>
      <c r="AA12" s="202">
        <v>1.51</v>
      </c>
      <c r="AB12" s="202">
        <v>0</v>
      </c>
      <c r="AC12" s="202">
        <v>0</v>
      </c>
      <c r="AD12" s="202">
        <v>12.46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101.17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18.82</v>
      </c>
      <c r="E13" s="202">
        <v>0</v>
      </c>
      <c r="F13" s="202">
        <v>0</v>
      </c>
      <c r="G13" s="202">
        <v>30.91</v>
      </c>
      <c r="H13" s="202">
        <v>0</v>
      </c>
      <c r="I13" s="202">
        <v>9.8699999999999992</v>
      </c>
      <c r="J13" s="202">
        <v>29.36</v>
      </c>
      <c r="K13" s="202">
        <v>202.19</v>
      </c>
      <c r="L13" s="202">
        <v>4.4400000000000004</v>
      </c>
      <c r="M13" s="202">
        <v>2.5099999999999998</v>
      </c>
      <c r="N13" s="202">
        <v>2.0499999999999998</v>
      </c>
      <c r="O13" s="202">
        <v>2.9</v>
      </c>
      <c r="P13" s="202">
        <v>1.0900000000000001</v>
      </c>
      <c r="Q13" s="202">
        <v>4</v>
      </c>
      <c r="R13" s="202">
        <v>4.3099999999999996</v>
      </c>
      <c r="S13" s="202">
        <v>5.37</v>
      </c>
      <c r="T13" s="202">
        <v>0</v>
      </c>
      <c r="U13" s="202">
        <v>2.4</v>
      </c>
      <c r="V13" s="202">
        <v>0.36</v>
      </c>
      <c r="W13" s="202">
        <v>1.17</v>
      </c>
      <c r="X13" s="202">
        <v>1.71</v>
      </c>
      <c r="Y13" s="202">
        <v>0</v>
      </c>
      <c r="Z13" s="202">
        <v>62.64</v>
      </c>
      <c r="AA13" s="202">
        <v>14.43</v>
      </c>
      <c r="AB13" s="202">
        <v>0</v>
      </c>
      <c r="AC13" s="202">
        <v>0</v>
      </c>
      <c r="AD13" s="202">
        <v>12.46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101.17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18.82</v>
      </c>
      <c r="E14" s="202">
        <v>0</v>
      </c>
      <c r="F14" s="202">
        <v>0</v>
      </c>
      <c r="G14" s="202">
        <v>30.91</v>
      </c>
      <c r="H14" s="202">
        <v>0</v>
      </c>
      <c r="I14" s="202">
        <v>9.8699999999999992</v>
      </c>
      <c r="J14" s="202">
        <v>29.36</v>
      </c>
      <c r="K14" s="202">
        <v>202.19</v>
      </c>
      <c r="L14" s="202">
        <v>4.4400000000000004</v>
      </c>
      <c r="M14" s="202">
        <v>2.5099999999999998</v>
      </c>
      <c r="N14" s="202">
        <v>2.0499999999999998</v>
      </c>
      <c r="O14" s="202">
        <v>2.9</v>
      </c>
      <c r="P14" s="202">
        <v>1.0900000000000001</v>
      </c>
      <c r="Q14" s="202">
        <v>4</v>
      </c>
      <c r="R14" s="202">
        <v>4.3099999999999996</v>
      </c>
      <c r="S14" s="202">
        <v>5.37</v>
      </c>
      <c r="T14" s="202">
        <v>0</v>
      </c>
      <c r="U14" s="202">
        <v>2.4</v>
      </c>
      <c r="V14" s="202">
        <v>0.36</v>
      </c>
      <c r="W14" s="202">
        <v>1.17</v>
      </c>
      <c r="X14" s="202">
        <v>1.71</v>
      </c>
      <c r="Y14" s="202">
        <v>0</v>
      </c>
      <c r="Z14" s="202">
        <v>65</v>
      </c>
      <c r="AA14" s="202">
        <v>14.43</v>
      </c>
      <c r="AB14" s="202">
        <v>0</v>
      </c>
      <c r="AC14" s="202">
        <v>0</v>
      </c>
      <c r="AD14" s="202">
        <v>12.46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101.17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18.82</v>
      </c>
      <c r="E15" s="202">
        <v>0</v>
      </c>
      <c r="F15" s="202">
        <v>0</v>
      </c>
      <c r="G15" s="202">
        <v>30.91</v>
      </c>
      <c r="H15" s="202">
        <v>0</v>
      </c>
      <c r="I15" s="202">
        <v>9.8699999999999992</v>
      </c>
      <c r="J15" s="202">
        <v>29.36</v>
      </c>
      <c r="K15" s="202">
        <v>202.19</v>
      </c>
      <c r="L15" s="202">
        <v>4.4400000000000004</v>
      </c>
      <c r="M15" s="202">
        <v>2.5099999999999998</v>
      </c>
      <c r="N15" s="202">
        <v>2.0499999999999998</v>
      </c>
      <c r="O15" s="202">
        <v>2.9</v>
      </c>
      <c r="P15" s="202">
        <v>1.08</v>
      </c>
      <c r="Q15" s="202">
        <v>4</v>
      </c>
      <c r="R15" s="202">
        <v>4.3099999999999996</v>
      </c>
      <c r="S15" s="202">
        <v>5.37</v>
      </c>
      <c r="T15" s="202">
        <v>0</v>
      </c>
      <c r="U15" s="202">
        <v>2.4</v>
      </c>
      <c r="V15" s="202">
        <v>0.36</v>
      </c>
      <c r="W15" s="202">
        <v>1.1599999999999999</v>
      </c>
      <c r="X15" s="202">
        <v>1.71</v>
      </c>
      <c r="Y15" s="202">
        <v>0</v>
      </c>
      <c r="Z15" s="202">
        <v>65</v>
      </c>
      <c r="AA15" s="202">
        <v>14.43</v>
      </c>
      <c r="AB15" s="202">
        <v>0</v>
      </c>
      <c r="AC15" s="202">
        <v>0</v>
      </c>
      <c r="AD15" s="202">
        <v>12.46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101.17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18.82</v>
      </c>
      <c r="E16" s="202">
        <v>0</v>
      </c>
      <c r="F16" s="202">
        <v>0</v>
      </c>
      <c r="G16" s="202">
        <v>30.91</v>
      </c>
      <c r="H16" s="202">
        <v>0</v>
      </c>
      <c r="I16" s="202">
        <v>9.8699999999999992</v>
      </c>
      <c r="J16" s="202">
        <v>29.36</v>
      </c>
      <c r="K16" s="202">
        <v>202.19</v>
      </c>
      <c r="L16" s="202">
        <v>4.4400000000000004</v>
      </c>
      <c r="M16" s="202">
        <v>2.5099999999999998</v>
      </c>
      <c r="N16" s="202">
        <v>2.0499999999999998</v>
      </c>
      <c r="O16" s="202">
        <v>2.9</v>
      </c>
      <c r="P16" s="202">
        <v>1.0900000000000001</v>
      </c>
      <c r="Q16" s="202">
        <v>4</v>
      </c>
      <c r="R16" s="202">
        <v>4.3099999999999996</v>
      </c>
      <c r="S16" s="202">
        <v>5.37</v>
      </c>
      <c r="T16" s="202">
        <v>0</v>
      </c>
      <c r="U16" s="202">
        <v>2.4</v>
      </c>
      <c r="V16" s="202">
        <v>0.36</v>
      </c>
      <c r="W16" s="202">
        <v>1.1599999999999999</v>
      </c>
      <c r="X16" s="202">
        <v>1.71</v>
      </c>
      <c r="Y16" s="202">
        <v>0</v>
      </c>
      <c r="Z16" s="202">
        <v>36.18</v>
      </c>
      <c r="AA16" s="202">
        <v>14.43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101.17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18.82</v>
      </c>
      <c r="E17" s="202">
        <v>0</v>
      </c>
      <c r="F17" s="202">
        <v>0</v>
      </c>
      <c r="G17" s="202">
        <v>30.91</v>
      </c>
      <c r="H17" s="202">
        <v>0</v>
      </c>
      <c r="I17" s="202">
        <v>9.8699999999999992</v>
      </c>
      <c r="J17" s="202">
        <v>29.36</v>
      </c>
      <c r="K17" s="202">
        <v>202.19</v>
      </c>
      <c r="L17" s="202">
        <v>4.4400000000000004</v>
      </c>
      <c r="M17" s="202">
        <v>2.5099999999999998</v>
      </c>
      <c r="N17" s="202">
        <v>2.0499999999999998</v>
      </c>
      <c r="O17" s="202">
        <v>2.9</v>
      </c>
      <c r="P17" s="202">
        <v>1.0900000000000001</v>
      </c>
      <c r="Q17" s="202">
        <v>4</v>
      </c>
      <c r="R17" s="202">
        <v>4.3099999999999996</v>
      </c>
      <c r="S17" s="202">
        <v>5.37</v>
      </c>
      <c r="T17" s="202">
        <v>0</v>
      </c>
      <c r="U17" s="202">
        <v>2.4</v>
      </c>
      <c r="V17" s="202">
        <v>0.36</v>
      </c>
      <c r="W17" s="202">
        <v>1.1599999999999999</v>
      </c>
      <c r="X17" s="202">
        <v>1.71</v>
      </c>
      <c r="Y17" s="202">
        <v>0</v>
      </c>
      <c r="Z17" s="202">
        <v>36.18</v>
      </c>
      <c r="AA17" s="202">
        <v>14.43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101.17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18.82</v>
      </c>
      <c r="E18" s="202">
        <v>0</v>
      </c>
      <c r="F18" s="202">
        <v>0</v>
      </c>
      <c r="G18" s="202">
        <v>30.91</v>
      </c>
      <c r="H18" s="202">
        <v>0</v>
      </c>
      <c r="I18" s="202">
        <v>9.8699999999999992</v>
      </c>
      <c r="J18" s="202">
        <v>29.36</v>
      </c>
      <c r="K18" s="202">
        <v>202.19</v>
      </c>
      <c r="L18" s="202">
        <v>4.4400000000000004</v>
      </c>
      <c r="M18" s="202">
        <v>2.5099999999999998</v>
      </c>
      <c r="N18" s="202">
        <v>2.0499999999999998</v>
      </c>
      <c r="O18" s="202">
        <v>2.9</v>
      </c>
      <c r="P18" s="202">
        <v>1.0900000000000001</v>
      </c>
      <c r="Q18" s="202">
        <v>4</v>
      </c>
      <c r="R18" s="202">
        <v>4.3099999999999996</v>
      </c>
      <c r="S18" s="202">
        <v>5.37</v>
      </c>
      <c r="T18" s="202">
        <v>0</v>
      </c>
      <c r="U18" s="202">
        <v>2.4</v>
      </c>
      <c r="V18" s="202">
        <v>0.36</v>
      </c>
      <c r="W18" s="202">
        <v>1.1599999999999999</v>
      </c>
      <c r="X18" s="202">
        <v>1.71</v>
      </c>
      <c r="Y18" s="202">
        <v>0</v>
      </c>
      <c r="Z18" s="202">
        <v>16.96</v>
      </c>
      <c r="AA18" s="202">
        <v>14.43</v>
      </c>
      <c r="AB18" s="202">
        <v>0</v>
      </c>
      <c r="AC18" s="202">
        <v>0</v>
      </c>
      <c r="AD18" s="202">
        <v>24.92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101.17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18.82</v>
      </c>
      <c r="E19" s="202">
        <v>0</v>
      </c>
      <c r="F19" s="202">
        <v>0</v>
      </c>
      <c r="G19" s="202">
        <v>30.91</v>
      </c>
      <c r="H19" s="202">
        <v>0</v>
      </c>
      <c r="I19" s="202">
        <v>9.8699999999999992</v>
      </c>
      <c r="J19" s="202">
        <v>29.36</v>
      </c>
      <c r="K19" s="202">
        <v>202.19</v>
      </c>
      <c r="L19" s="202">
        <v>4.4400000000000004</v>
      </c>
      <c r="M19" s="202">
        <v>2.5099999999999998</v>
      </c>
      <c r="N19" s="202">
        <v>2.0499999999999998</v>
      </c>
      <c r="O19" s="202">
        <v>2.9</v>
      </c>
      <c r="P19" s="202">
        <v>1.0900000000000001</v>
      </c>
      <c r="Q19" s="202">
        <v>4</v>
      </c>
      <c r="R19" s="202">
        <v>4.3099999999999996</v>
      </c>
      <c r="S19" s="202">
        <v>5.37</v>
      </c>
      <c r="T19" s="202">
        <v>0</v>
      </c>
      <c r="U19" s="202">
        <v>2.4</v>
      </c>
      <c r="V19" s="202">
        <v>0.36</v>
      </c>
      <c r="W19" s="202">
        <v>1.1599999999999999</v>
      </c>
      <c r="X19" s="202">
        <v>1.71</v>
      </c>
      <c r="Y19" s="202">
        <v>0</v>
      </c>
      <c r="Z19" s="202">
        <v>4.82</v>
      </c>
      <c r="AA19" s="202">
        <v>14.43</v>
      </c>
      <c r="AB19" s="202">
        <v>0</v>
      </c>
      <c r="AC19" s="202">
        <v>0</v>
      </c>
      <c r="AD19" s="202">
        <v>24.92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101.17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18.82</v>
      </c>
      <c r="E20" s="202">
        <v>0</v>
      </c>
      <c r="F20" s="202">
        <v>0</v>
      </c>
      <c r="G20" s="202">
        <v>30.91</v>
      </c>
      <c r="H20" s="202">
        <v>0</v>
      </c>
      <c r="I20" s="202">
        <v>9.8699999999999992</v>
      </c>
      <c r="J20" s="202">
        <v>29.36</v>
      </c>
      <c r="K20" s="202">
        <v>202.19</v>
      </c>
      <c r="L20" s="202">
        <v>4.4400000000000004</v>
      </c>
      <c r="M20" s="202">
        <v>2.5099999999999998</v>
      </c>
      <c r="N20" s="202">
        <v>2.0499999999999998</v>
      </c>
      <c r="O20" s="202">
        <v>2.9</v>
      </c>
      <c r="P20" s="202">
        <v>1.0900000000000001</v>
      </c>
      <c r="Q20" s="202">
        <v>4</v>
      </c>
      <c r="R20" s="202">
        <v>4.3099999999999996</v>
      </c>
      <c r="S20" s="202">
        <v>5.37</v>
      </c>
      <c r="T20" s="202">
        <v>0</v>
      </c>
      <c r="U20" s="202">
        <v>2.4</v>
      </c>
      <c r="V20" s="202">
        <v>0.36</v>
      </c>
      <c r="W20" s="202">
        <v>1.1599999999999999</v>
      </c>
      <c r="X20" s="202">
        <v>1.71</v>
      </c>
      <c r="Y20" s="202">
        <v>0</v>
      </c>
      <c r="Z20" s="202">
        <v>4.82</v>
      </c>
      <c r="AA20" s="202">
        <v>1.51</v>
      </c>
      <c r="AB20" s="202">
        <v>0</v>
      </c>
      <c r="AC20" s="202">
        <v>0</v>
      </c>
      <c r="AD20" s="202">
        <v>24.92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101.17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18.82</v>
      </c>
      <c r="E21" s="202">
        <v>0</v>
      </c>
      <c r="F21" s="202">
        <v>0</v>
      </c>
      <c r="G21" s="202">
        <v>30.91</v>
      </c>
      <c r="H21" s="202">
        <v>0</v>
      </c>
      <c r="I21" s="202">
        <v>9.8699999999999992</v>
      </c>
      <c r="J21" s="202">
        <v>29.36</v>
      </c>
      <c r="K21" s="202">
        <v>202.19</v>
      </c>
      <c r="L21" s="202">
        <v>4.4400000000000004</v>
      </c>
      <c r="M21" s="202">
        <v>2.5099999999999998</v>
      </c>
      <c r="N21" s="202">
        <v>2.0499999999999998</v>
      </c>
      <c r="O21" s="202">
        <v>2.9</v>
      </c>
      <c r="P21" s="202">
        <v>1.08</v>
      </c>
      <c r="Q21" s="202">
        <v>4</v>
      </c>
      <c r="R21" s="202">
        <v>4.3099999999999996</v>
      </c>
      <c r="S21" s="202">
        <v>5.37</v>
      </c>
      <c r="T21" s="202">
        <v>0</v>
      </c>
      <c r="U21" s="202">
        <v>2.4</v>
      </c>
      <c r="V21" s="202">
        <v>0.36</v>
      </c>
      <c r="W21" s="202">
        <v>1.17</v>
      </c>
      <c r="X21" s="202">
        <v>1.71</v>
      </c>
      <c r="Y21" s="202">
        <v>0</v>
      </c>
      <c r="Z21" s="202">
        <v>4.82</v>
      </c>
      <c r="AA21" s="202">
        <v>1.51</v>
      </c>
      <c r="AB21" s="202">
        <v>0</v>
      </c>
      <c r="AC21" s="202">
        <v>0</v>
      </c>
      <c r="AD21" s="202">
        <v>24.92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101.17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18.82</v>
      </c>
      <c r="E22" s="202">
        <v>0</v>
      </c>
      <c r="F22" s="202">
        <v>0</v>
      </c>
      <c r="G22" s="202">
        <v>30.91</v>
      </c>
      <c r="H22" s="202">
        <v>0</v>
      </c>
      <c r="I22" s="202">
        <v>9.8699999999999992</v>
      </c>
      <c r="J22" s="202">
        <v>29.36</v>
      </c>
      <c r="K22" s="202">
        <v>218.53</v>
      </c>
      <c r="L22" s="202">
        <v>0.37</v>
      </c>
      <c r="M22" s="202">
        <v>2.5099999999999998</v>
      </c>
      <c r="N22" s="202">
        <v>2.0499999999999998</v>
      </c>
      <c r="O22" s="202">
        <v>2.9</v>
      </c>
      <c r="P22" s="202">
        <v>1.08</v>
      </c>
      <c r="Q22" s="202">
        <v>0.36</v>
      </c>
      <c r="R22" s="202">
        <v>0.36</v>
      </c>
      <c r="S22" s="202">
        <v>0.46</v>
      </c>
      <c r="T22" s="202">
        <v>0</v>
      </c>
      <c r="U22" s="202">
        <v>2.4</v>
      </c>
      <c r="V22" s="202">
        <v>0.36</v>
      </c>
      <c r="W22" s="202">
        <v>1.17</v>
      </c>
      <c r="X22" s="202">
        <v>1.71</v>
      </c>
      <c r="Y22" s="202">
        <v>0</v>
      </c>
      <c r="Z22" s="202">
        <v>4.82</v>
      </c>
      <c r="AA22" s="202">
        <v>1.51</v>
      </c>
      <c r="AB22" s="202">
        <v>0</v>
      </c>
      <c r="AC22" s="202">
        <v>0</v>
      </c>
      <c r="AD22" s="202">
        <v>24.92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101.17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18.82</v>
      </c>
      <c r="E23" s="202">
        <v>0</v>
      </c>
      <c r="F23" s="202">
        <v>0</v>
      </c>
      <c r="G23" s="202">
        <v>30.91</v>
      </c>
      <c r="H23" s="202">
        <v>0</v>
      </c>
      <c r="I23" s="202">
        <v>9.8699999999999992</v>
      </c>
      <c r="J23" s="202">
        <v>29.36</v>
      </c>
      <c r="K23" s="202">
        <v>210.84</v>
      </c>
      <c r="L23" s="202">
        <v>0.37</v>
      </c>
      <c r="M23" s="202">
        <v>2.5099999999999998</v>
      </c>
      <c r="N23" s="202">
        <v>2.0499999999999998</v>
      </c>
      <c r="O23" s="202">
        <v>2.9</v>
      </c>
      <c r="P23" s="202">
        <v>1.08</v>
      </c>
      <c r="Q23" s="202">
        <v>0.36</v>
      </c>
      <c r="R23" s="202">
        <v>0.36</v>
      </c>
      <c r="S23" s="202">
        <v>0.46</v>
      </c>
      <c r="T23" s="202">
        <v>0</v>
      </c>
      <c r="U23" s="202">
        <v>2.4</v>
      </c>
      <c r="V23" s="202">
        <v>0.36</v>
      </c>
      <c r="W23" s="202">
        <v>1.1599999999999999</v>
      </c>
      <c r="X23" s="202">
        <v>1.7</v>
      </c>
      <c r="Y23" s="202">
        <v>0</v>
      </c>
      <c r="Z23" s="202">
        <v>4.82</v>
      </c>
      <c r="AA23" s="202">
        <v>1.51</v>
      </c>
      <c r="AB23" s="202">
        <v>0</v>
      </c>
      <c r="AC23" s="202">
        <v>0</v>
      </c>
      <c r="AD23" s="202">
        <v>24.92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101.17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18.82</v>
      </c>
      <c r="E24" s="202">
        <v>0</v>
      </c>
      <c r="F24" s="202">
        <v>0</v>
      </c>
      <c r="G24" s="202">
        <v>30.91</v>
      </c>
      <c r="H24" s="202">
        <v>0</v>
      </c>
      <c r="I24" s="202">
        <v>9.8699999999999992</v>
      </c>
      <c r="J24" s="202">
        <v>29.36</v>
      </c>
      <c r="K24" s="202">
        <v>189.7</v>
      </c>
      <c r="L24" s="202">
        <v>0.37</v>
      </c>
      <c r="M24" s="202">
        <v>2.5099999999999998</v>
      </c>
      <c r="N24" s="202">
        <v>2.0499999999999998</v>
      </c>
      <c r="O24" s="202">
        <v>2.9</v>
      </c>
      <c r="P24" s="202">
        <v>1.08</v>
      </c>
      <c r="Q24" s="202">
        <v>0.36</v>
      </c>
      <c r="R24" s="202">
        <v>0.36</v>
      </c>
      <c r="S24" s="202">
        <v>0.46</v>
      </c>
      <c r="T24" s="202">
        <v>0</v>
      </c>
      <c r="U24" s="202">
        <v>2.4</v>
      </c>
      <c r="V24" s="202">
        <v>0.36</v>
      </c>
      <c r="W24" s="202">
        <v>1.1599999999999999</v>
      </c>
      <c r="X24" s="202">
        <v>1.7</v>
      </c>
      <c r="Y24" s="202">
        <v>0</v>
      </c>
      <c r="Z24" s="202">
        <v>4.82</v>
      </c>
      <c r="AA24" s="202">
        <v>1.51</v>
      </c>
      <c r="AB24" s="202">
        <v>0</v>
      </c>
      <c r="AC24" s="202">
        <v>0</v>
      </c>
      <c r="AD24" s="202">
        <v>19.8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101.17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18.82</v>
      </c>
      <c r="E25" s="202">
        <v>0</v>
      </c>
      <c r="F25" s="202">
        <v>0</v>
      </c>
      <c r="G25" s="202">
        <v>30.91</v>
      </c>
      <c r="H25" s="202">
        <v>0</v>
      </c>
      <c r="I25" s="202">
        <v>9.8699999999999992</v>
      </c>
      <c r="J25" s="202">
        <v>29.36</v>
      </c>
      <c r="K25" s="202">
        <v>178.17</v>
      </c>
      <c r="L25" s="202">
        <v>0.37</v>
      </c>
      <c r="M25" s="202">
        <v>2.5099999999999998</v>
      </c>
      <c r="N25" s="202">
        <v>2.0499999999999998</v>
      </c>
      <c r="O25" s="202">
        <v>2.9</v>
      </c>
      <c r="P25" s="202">
        <v>1.08</v>
      </c>
      <c r="Q25" s="202">
        <v>0.36</v>
      </c>
      <c r="R25" s="202">
        <v>0.36</v>
      </c>
      <c r="S25" s="202">
        <v>0.46</v>
      </c>
      <c r="T25" s="202">
        <v>0</v>
      </c>
      <c r="U25" s="202">
        <v>2.4</v>
      </c>
      <c r="V25" s="202">
        <v>0.36</v>
      </c>
      <c r="W25" s="202">
        <v>1.1599999999999999</v>
      </c>
      <c r="X25" s="202">
        <v>1.7</v>
      </c>
      <c r="Y25" s="202">
        <v>0</v>
      </c>
      <c r="Z25" s="202">
        <v>4.82</v>
      </c>
      <c r="AA25" s="202">
        <v>1.51</v>
      </c>
      <c r="AB25" s="202">
        <v>0</v>
      </c>
      <c r="AC25" s="202">
        <v>0</v>
      </c>
      <c r="AD25" s="202">
        <v>20.65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101.17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18.82</v>
      </c>
      <c r="E26" s="202">
        <v>0</v>
      </c>
      <c r="F26" s="202">
        <v>0</v>
      </c>
      <c r="G26" s="202">
        <v>30.91</v>
      </c>
      <c r="H26" s="202">
        <v>0</v>
      </c>
      <c r="I26" s="202">
        <v>9.8699999999999992</v>
      </c>
      <c r="J26" s="202">
        <v>29.36</v>
      </c>
      <c r="K26" s="202">
        <v>182.98</v>
      </c>
      <c r="L26" s="202">
        <v>0.37</v>
      </c>
      <c r="M26" s="202">
        <v>2.5099999999999998</v>
      </c>
      <c r="N26" s="202">
        <v>2.0499999999999998</v>
      </c>
      <c r="O26" s="202">
        <v>2.9</v>
      </c>
      <c r="P26" s="202">
        <v>1.08</v>
      </c>
      <c r="Q26" s="202">
        <v>0.36</v>
      </c>
      <c r="R26" s="202">
        <v>0.36</v>
      </c>
      <c r="S26" s="202">
        <v>0.46</v>
      </c>
      <c r="T26" s="202">
        <v>0</v>
      </c>
      <c r="U26" s="202">
        <v>2.4</v>
      </c>
      <c r="V26" s="202">
        <v>0.36</v>
      </c>
      <c r="W26" s="202">
        <v>1.1599999999999999</v>
      </c>
      <c r="X26" s="202">
        <v>1.7</v>
      </c>
      <c r="Y26" s="202">
        <v>0</v>
      </c>
      <c r="Z26" s="202">
        <v>4.82</v>
      </c>
      <c r="AA26" s="202">
        <v>1.51</v>
      </c>
      <c r="AB26" s="202">
        <v>0</v>
      </c>
      <c r="AC26" s="202">
        <v>0</v>
      </c>
      <c r="AD26" s="202">
        <v>20.65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101.17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18.82</v>
      </c>
      <c r="E27" s="202">
        <v>0</v>
      </c>
      <c r="F27" s="202">
        <v>0</v>
      </c>
      <c r="G27" s="202">
        <v>30.91</v>
      </c>
      <c r="H27" s="202">
        <v>0</v>
      </c>
      <c r="I27" s="202">
        <v>9.8699999999999992</v>
      </c>
      <c r="J27" s="202">
        <v>29.36</v>
      </c>
      <c r="K27" s="202">
        <v>220.45</v>
      </c>
      <c r="L27" s="202">
        <v>4.4400000000000004</v>
      </c>
      <c r="M27" s="202">
        <v>2.5099999999999998</v>
      </c>
      <c r="N27" s="202">
        <v>2.0499999999999998</v>
      </c>
      <c r="O27" s="202">
        <v>2.9</v>
      </c>
      <c r="P27" s="202">
        <v>1.08</v>
      </c>
      <c r="Q27" s="202">
        <v>4</v>
      </c>
      <c r="R27" s="202">
        <v>4.3099999999999996</v>
      </c>
      <c r="S27" s="202">
        <v>5.37</v>
      </c>
      <c r="T27" s="202">
        <v>0</v>
      </c>
      <c r="U27" s="202">
        <v>2.4</v>
      </c>
      <c r="V27" s="202">
        <v>0.36</v>
      </c>
      <c r="W27" s="202">
        <v>1.61</v>
      </c>
      <c r="X27" s="202">
        <v>1.7</v>
      </c>
      <c r="Y27" s="202">
        <v>0</v>
      </c>
      <c r="Z27" s="202">
        <v>4.82</v>
      </c>
      <c r="AA27" s="202">
        <v>14.43</v>
      </c>
      <c r="AB27" s="202">
        <v>0</v>
      </c>
      <c r="AC27" s="202">
        <v>0</v>
      </c>
      <c r="AD27" s="202">
        <v>20.65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101.17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18.82</v>
      </c>
      <c r="E28" s="202">
        <v>0</v>
      </c>
      <c r="F28" s="202">
        <v>0</v>
      </c>
      <c r="G28" s="202">
        <v>30.91</v>
      </c>
      <c r="H28" s="202">
        <v>0</v>
      </c>
      <c r="I28" s="202">
        <v>9.8699999999999992</v>
      </c>
      <c r="J28" s="202">
        <v>29.36</v>
      </c>
      <c r="K28" s="202">
        <v>220.45</v>
      </c>
      <c r="L28" s="202">
        <v>4.4400000000000004</v>
      </c>
      <c r="M28" s="202">
        <v>2.5099999999999998</v>
      </c>
      <c r="N28" s="202">
        <v>2.0499999999999998</v>
      </c>
      <c r="O28" s="202">
        <v>2.9</v>
      </c>
      <c r="P28" s="202">
        <v>1.08</v>
      </c>
      <c r="Q28" s="202">
        <v>4</v>
      </c>
      <c r="R28" s="202">
        <v>4.3099999999999996</v>
      </c>
      <c r="S28" s="202">
        <v>5.37</v>
      </c>
      <c r="T28" s="202">
        <v>0</v>
      </c>
      <c r="U28" s="202">
        <v>2.4</v>
      </c>
      <c r="V28" s="202">
        <v>0.36</v>
      </c>
      <c r="W28" s="202">
        <v>1.17</v>
      </c>
      <c r="X28" s="202">
        <v>1.7</v>
      </c>
      <c r="Y28" s="202">
        <v>0</v>
      </c>
      <c r="Z28" s="202">
        <v>4.82</v>
      </c>
      <c r="AA28" s="202">
        <v>14.43</v>
      </c>
      <c r="AB28" s="202">
        <v>0</v>
      </c>
      <c r="AC28" s="202">
        <v>0</v>
      </c>
      <c r="AD28" s="202">
        <v>20.65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101.17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18.82</v>
      </c>
      <c r="E29" s="202">
        <v>0</v>
      </c>
      <c r="F29" s="202">
        <v>0</v>
      </c>
      <c r="G29" s="202">
        <v>30.91</v>
      </c>
      <c r="H29" s="202">
        <v>0</v>
      </c>
      <c r="I29" s="202">
        <v>9.8699999999999992</v>
      </c>
      <c r="J29" s="202">
        <v>29.36</v>
      </c>
      <c r="K29" s="202">
        <v>220.45</v>
      </c>
      <c r="L29" s="202">
        <v>4.4400000000000004</v>
      </c>
      <c r="M29" s="202">
        <v>2.5099999999999998</v>
      </c>
      <c r="N29" s="202">
        <v>2.0499999999999998</v>
      </c>
      <c r="O29" s="202">
        <v>2.9</v>
      </c>
      <c r="P29" s="202">
        <v>1.08</v>
      </c>
      <c r="Q29" s="202">
        <v>4</v>
      </c>
      <c r="R29" s="202">
        <v>4.3099999999999996</v>
      </c>
      <c r="S29" s="202">
        <v>5.37</v>
      </c>
      <c r="T29" s="202">
        <v>0</v>
      </c>
      <c r="U29" s="202">
        <v>2.4</v>
      </c>
      <c r="V29" s="202">
        <v>0.36</v>
      </c>
      <c r="W29" s="202">
        <v>1.17</v>
      </c>
      <c r="X29" s="202">
        <v>1.7</v>
      </c>
      <c r="Y29" s="202">
        <v>0</v>
      </c>
      <c r="Z29" s="202">
        <v>8.7899999999999991</v>
      </c>
      <c r="AA29" s="202">
        <v>14.43</v>
      </c>
      <c r="AB29" s="202">
        <v>0</v>
      </c>
      <c r="AC29" s="202">
        <v>0</v>
      </c>
      <c r="AD29" s="202">
        <v>20.65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101.17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18.82</v>
      </c>
      <c r="E30" s="202">
        <v>0</v>
      </c>
      <c r="F30" s="202">
        <v>0</v>
      </c>
      <c r="G30" s="202">
        <v>30.91</v>
      </c>
      <c r="H30" s="202">
        <v>0</v>
      </c>
      <c r="I30" s="202">
        <v>9.8699999999999992</v>
      </c>
      <c r="J30" s="202">
        <v>29.36</v>
      </c>
      <c r="K30" s="202">
        <v>220.45</v>
      </c>
      <c r="L30" s="202">
        <v>4.4400000000000004</v>
      </c>
      <c r="M30" s="202">
        <v>2.5099999999999998</v>
      </c>
      <c r="N30" s="202">
        <v>2.0499999999999998</v>
      </c>
      <c r="O30" s="202">
        <v>2.9</v>
      </c>
      <c r="P30" s="202">
        <v>1.08</v>
      </c>
      <c r="Q30" s="202">
        <v>4</v>
      </c>
      <c r="R30" s="202">
        <v>4.3099999999999996</v>
      </c>
      <c r="S30" s="202">
        <v>5.37</v>
      </c>
      <c r="T30" s="202">
        <v>0</v>
      </c>
      <c r="U30" s="202">
        <v>2.4</v>
      </c>
      <c r="V30" s="202">
        <v>0.36</v>
      </c>
      <c r="W30" s="202">
        <v>1.17</v>
      </c>
      <c r="X30" s="202">
        <v>1.7</v>
      </c>
      <c r="Y30" s="202">
        <v>0</v>
      </c>
      <c r="Z30" s="202">
        <v>4.82</v>
      </c>
      <c r="AA30" s="202">
        <v>14.43</v>
      </c>
      <c r="AB30" s="202">
        <v>0</v>
      </c>
      <c r="AC30" s="202">
        <v>0</v>
      </c>
      <c r="AD30" s="202">
        <v>20.65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101.17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18.82</v>
      </c>
      <c r="E31" s="202">
        <v>0</v>
      </c>
      <c r="F31" s="202">
        <v>0</v>
      </c>
      <c r="G31" s="202">
        <v>30.91</v>
      </c>
      <c r="H31" s="202">
        <v>0</v>
      </c>
      <c r="I31" s="202">
        <v>9.8699999999999992</v>
      </c>
      <c r="J31" s="202">
        <v>29.36</v>
      </c>
      <c r="K31" s="202">
        <v>220.45</v>
      </c>
      <c r="L31" s="202">
        <v>4.4400000000000004</v>
      </c>
      <c r="M31" s="202">
        <v>2.5099999999999998</v>
      </c>
      <c r="N31" s="202">
        <v>2.0499999999999998</v>
      </c>
      <c r="O31" s="202">
        <v>2.9</v>
      </c>
      <c r="P31" s="202">
        <v>1.08</v>
      </c>
      <c r="Q31" s="202">
        <v>4</v>
      </c>
      <c r="R31" s="202">
        <v>4.3099999999999996</v>
      </c>
      <c r="S31" s="202">
        <v>5.37</v>
      </c>
      <c r="T31" s="202">
        <v>0</v>
      </c>
      <c r="U31" s="202">
        <v>2.4</v>
      </c>
      <c r="V31" s="202">
        <v>0.36</v>
      </c>
      <c r="W31" s="202">
        <v>1.17</v>
      </c>
      <c r="X31" s="202">
        <v>1.7</v>
      </c>
      <c r="Y31" s="202">
        <v>0</v>
      </c>
      <c r="Z31" s="202">
        <v>4.82</v>
      </c>
      <c r="AA31" s="202">
        <v>14.43</v>
      </c>
      <c r="AB31" s="202">
        <v>0</v>
      </c>
      <c r="AC31" s="202">
        <v>0</v>
      </c>
      <c r="AD31" s="202">
        <v>20.65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101.17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18.82</v>
      </c>
      <c r="E32" s="202">
        <v>0</v>
      </c>
      <c r="F32" s="202">
        <v>0</v>
      </c>
      <c r="G32" s="202">
        <v>30.91</v>
      </c>
      <c r="H32" s="202">
        <v>0</v>
      </c>
      <c r="I32" s="202">
        <v>9.8699999999999992</v>
      </c>
      <c r="J32" s="202">
        <v>29.36</v>
      </c>
      <c r="K32" s="202">
        <v>220.45</v>
      </c>
      <c r="L32" s="202">
        <v>4.4400000000000004</v>
      </c>
      <c r="M32" s="202">
        <v>2.5099999999999998</v>
      </c>
      <c r="N32" s="202">
        <v>2.0499999999999998</v>
      </c>
      <c r="O32" s="202">
        <v>2.9</v>
      </c>
      <c r="P32" s="202">
        <v>1.08</v>
      </c>
      <c r="Q32" s="202">
        <v>4</v>
      </c>
      <c r="R32" s="202">
        <v>4.3099999999999996</v>
      </c>
      <c r="S32" s="202">
        <v>5.37</v>
      </c>
      <c r="T32" s="202">
        <v>0</v>
      </c>
      <c r="U32" s="202">
        <v>2.4</v>
      </c>
      <c r="V32" s="202">
        <v>0.36</v>
      </c>
      <c r="W32" s="202">
        <v>1.17</v>
      </c>
      <c r="X32" s="202">
        <v>1.71</v>
      </c>
      <c r="Y32" s="202">
        <v>0</v>
      </c>
      <c r="Z32" s="202">
        <v>4.82</v>
      </c>
      <c r="AA32" s="202">
        <v>14.43</v>
      </c>
      <c r="AB32" s="202">
        <v>0</v>
      </c>
      <c r="AC32" s="202">
        <v>0</v>
      </c>
      <c r="AD32" s="202">
        <v>20.65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101.17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18.82</v>
      </c>
      <c r="E33" s="202">
        <v>0</v>
      </c>
      <c r="F33" s="202">
        <v>0</v>
      </c>
      <c r="G33" s="202">
        <v>30.91</v>
      </c>
      <c r="H33" s="202">
        <v>0</v>
      </c>
      <c r="I33" s="202">
        <v>9.8699999999999992</v>
      </c>
      <c r="J33" s="202">
        <v>29.36</v>
      </c>
      <c r="K33" s="202">
        <v>220.45</v>
      </c>
      <c r="L33" s="202">
        <v>4.4400000000000004</v>
      </c>
      <c r="M33" s="202">
        <v>2.5099999999999998</v>
      </c>
      <c r="N33" s="202">
        <v>2.0499999999999998</v>
      </c>
      <c r="O33" s="202">
        <v>2.9</v>
      </c>
      <c r="P33" s="202">
        <v>1.08</v>
      </c>
      <c r="Q33" s="202">
        <v>4</v>
      </c>
      <c r="R33" s="202">
        <v>4.3099999999999996</v>
      </c>
      <c r="S33" s="202">
        <v>5.37</v>
      </c>
      <c r="T33" s="202">
        <v>0</v>
      </c>
      <c r="U33" s="202">
        <v>2.4</v>
      </c>
      <c r="V33" s="202">
        <v>0.36</v>
      </c>
      <c r="W33" s="202">
        <v>1.17</v>
      </c>
      <c r="X33" s="202">
        <v>1.71</v>
      </c>
      <c r="Y33" s="202">
        <v>0</v>
      </c>
      <c r="Z33" s="202">
        <v>4.82</v>
      </c>
      <c r="AA33" s="202">
        <v>1.51</v>
      </c>
      <c r="AB33" s="202">
        <v>0</v>
      </c>
      <c r="AC33" s="202">
        <v>0</v>
      </c>
      <c r="AD33" s="202">
        <v>20.65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101.17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18.82</v>
      </c>
      <c r="E34" s="202">
        <v>0</v>
      </c>
      <c r="F34" s="202">
        <v>0</v>
      </c>
      <c r="G34" s="202">
        <v>30.91</v>
      </c>
      <c r="H34" s="202">
        <v>0</v>
      </c>
      <c r="I34" s="202">
        <v>9.8699999999999992</v>
      </c>
      <c r="J34" s="202">
        <v>29.36</v>
      </c>
      <c r="K34" s="202">
        <v>220.45</v>
      </c>
      <c r="L34" s="202">
        <v>4.4400000000000004</v>
      </c>
      <c r="M34" s="202">
        <v>2.5099999999999998</v>
      </c>
      <c r="N34" s="202">
        <v>2.0499999999999998</v>
      </c>
      <c r="O34" s="202">
        <v>2.9</v>
      </c>
      <c r="P34" s="202">
        <v>1.08</v>
      </c>
      <c r="Q34" s="202">
        <v>4</v>
      </c>
      <c r="R34" s="202">
        <v>4.3099999999999996</v>
      </c>
      <c r="S34" s="202">
        <v>5.37</v>
      </c>
      <c r="T34" s="202">
        <v>0</v>
      </c>
      <c r="U34" s="202">
        <v>2.4</v>
      </c>
      <c r="V34" s="202">
        <v>0.36</v>
      </c>
      <c r="W34" s="202">
        <v>1.17</v>
      </c>
      <c r="X34" s="202">
        <v>1.71</v>
      </c>
      <c r="Y34" s="202">
        <v>0</v>
      </c>
      <c r="Z34" s="202">
        <v>4.82</v>
      </c>
      <c r="AA34" s="202">
        <v>1.51</v>
      </c>
      <c r="AB34" s="202">
        <v>0</v>
      </c>
      <c r="AC34" s="202">
        <v>0</v>
      </c>
      <c r="AD34" s="202">
        <v>24.92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101.17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18.72</v>
      </c>
      <c r="E35" s="202">
        <v>0</v>
      </c>
      <c r="F35" s="202">
        <v>0</v>
      </c>
      <c r="G35" s="202">
        <v>30.91</v>
      </c>
      <c r="H35" s="202">
        <v>0</v>
      </c>
      <c r="I35" s="202">
        <v>9.8699999999999992</v>
      </c>
      <c r="J35" s="202">
        <v>29.36</v>
      </c>
      <c r="K35" s="202">
        <v>220.45</v>
      </c>
      <c r="L35" s="202">
        <v>0.37</v>
      </c>
      <c r="M35" s="202">
        <v>2.5099999999999998</v>
      </c>
      <c r="N35" s="202">
        <v>2.0499999999999998</v>
      </c>
      <c r="O35" s="202">
        <v>2.9</v>
      </c>
      <c r="P35" s="202">
        <v>1.08</v>
      </c>
      <c r="Q35" s="202">
        <v>0.36</v>
      </c>
      <c r="R35" s="202">
        <v>0.36</v>
      </c>
      <c r="S35" s="202">
        <v>0.46</v>
      </c>
      <c r="T35" s="202">
        <v>0</v>
      </c>
      <c r="U35" s="202">
        <v>2.61</v>
      </c>
      <c r="V35" s="202">
        <v>0.36</v>
      </c>
      <c r="W35" s="202">
        <v>1.06</v>
      </c>
      <c r="X35" s="202">
        <v>1.96</v>
      </c>
      <c r="Y35" s="202">
        <v>0</v>
      </c>
      <c r="Z35" s="202">
        <v>4.82</v>
      </c>
      <c r="AA35" s="202">
        <v>1.51</v>
      </c>
      <c r="AB35" s="202">
        <v>0</v>
      </c>
      <c r="AC35" s="202">
        <v>0</v>
      </c>
      <c r="AD35" s="202">
        <v>24.92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101.17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18.72</v>
      </c>
      <c r="E36" s="202">
        <v>0</v>
      </c>
      <c r="F36" s="202">
        <v>0</v>
      </c>
      <c r="G36" s="202">
        <v>30.91</v>
      </c>
      <c r="H36" s="202">
        <v>0</v>
      </c>
      <c r="I36" s="202">
        <v>9.8699999999999992</v>
      </c>
      <c r="J36" s="202">
        <v>29.36</v>
      </c>
      <c r="K36" s="202">
        <v>220.45</v>
      </c>
      <c r="L36" s="202">
        <v>0.37</v>
      </c>
      <c r="M36" s="202">
        <v>2.5099999999999998</v>
      </c>
      <c r="N36" s="202">
        <v>2.0499999999999998</v>
      </c>
      <c r="O36" s="202">
        <v>2.9</v>
      </c>
      <c r="P36" s="202">
        <v>1.08</v>
      </c>
      <c r="Q36" s="202">
        <v>0.36</v>
      </c>
      <c r="R36" s="202">
        <v>0.36</v>
      </c>
      <c r="S36" s="202">
        <v>0.46</v>
      </c>
      <c r="T36" s="202">
        <v>0</v>
      </c>
      <c r="U36" s="202">
        <v>2.44</v>
      </c>
      <c r="V36" s="202">
        <v>0.36</v>
      </c>
      <c r="W36" s="202">
        <v>1</v>
      </c>
      <c r="X36" s="202">
        <v>1.71</v>
      </c>
      <c r="Y36" s="202">
        <v>0</v>
      </c>
      <c r="Z36" s="202">
        <v>4.82</v>
      </c>
      <c r="AA36" s="202">
        <v>1.51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101.17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18.72</v>
      </c>
      <c r="E37" s="202">
        <v>0</v>
      </c>
      <c r="F37" s="202">
        <v>0</v>
      </c>
      <c r="G37" s="202">
        <v>30.91</v>
      </c>
      <c r="H37" s="202">
        <v>0</v>
      </c>
      <c r="I37" s="202">
        <v>9.8699999999999992</v>
      </c>
      <c r="J37" s="202">
        <v>29.36</v>
      </c>
      <c r="K37" s="202">
        <v>220.45</v>
      </c>
      <c r="L37" s="202">
        <v>0.37</v>
      </c>
      <c r="M37" s="202">
        <v>2.5099999999999998</v>
      </c>
      <c r="N37" s="202">
        <v>2.0499999999999998</v>
      </c>
      <c r="O37" s="202">
        <v>2.9</v>
      </c>
      <c r="P37" s="202">
        <v>1.08</v>
      </c>
      <c r="Q37" s="202">
        <v>0.36</v>
      </c>
      <c r="R37" s="202">
        <v>0.36</v>
      </c>
      <c r="S37" s="202">
        <v>0.46</v>
      </c>
      <c r="T37" s="202">
        <v>0</v>
      </c>
      <c r="U37" s="202">
        <v>2.44</v>
      </c>
      <c r="V37" s="202">
        <v>0.36</v>
      </c>
      <c r="W37" s="202">
        <v>1</v>
      </c>
      <c r="X37" s="202">
        <v>1.71</v>
      </c>
      <c r="Y37" s="202">
        <v>0</v>
      </c>
      <c r="Z37" s="202">
        <v>0</v>
      </c>
      <c r="AA37" s="202">
        <v>1.51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101.17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18.72</v>
      </c>
      <c r="E38" s="202">
        <v>0</v>
      </c>
      <c r="F38" s="202">
        <v>0</v>
      </c>
      <c r="G38" s="202">
        <v>30.91</v>
      </c>
      <c r="H38" s="202">
        <v>0</v>
      </c>
      <c r="I38" s="202">
        <v>9.8699999999999992</v>
      </c>
      <c r="J38" s="202">
        <v>29.36</v>
      </c>
      <c r="K38" s="202">
        <v>220.45</v>
      </c>
      <c r="L38" s="202">
        <v>0.37</v>
      </c>
      <c r="M38" s="202">
        <v>2.5099999999999998</v>
      </c>
      <c r="N38" s="202">
        <v>2.0499999999999998</v>
      </c>
      <c r="O38" s="202">
        <v>2.9</v>
      </c>
      <c r="P38" s="202">
        <v>1.08</v>
      </c>
      <c r="Q38" s="202">
        <v>0.36</v>
      </c>
      <c r="R38" s="202">
        <v>0.36</v>
      </c>
      <c r="S38" s="202">
        <v>0.46</v>
      </c>
      <c r="T38" s="202">
        <v>0</v>
      </c>
      <c r="U38" s="202">
        <v>2.44</v>
      </c>
      <c r="V38" s="202">
        <v>0.36</v>
      </c>
      <c r="W38" s="202">
        <v>1</v>
      </c>
      <c r="X38" s="202">
        <v>1.71</v>
      </c>
      <c r="Y38" s="202">
        <v>0</v>
      </c>
      <c r="Z38" s="202">
        <v>4.82</v>
      </c>
      <c r="AA38" s="202">
        <v>1.51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101.17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18.63</v>
      </c>
      <c r="E39" s="202">
        <v>0</v>
      </c>
      <c r="F39" s="202">
        <v>0</v>
      </c>
      <c r="G39" s="202">
        <v>30.91</v>
      </c>
      <c r="H39" s="202">
        <v>0</v>
      </c>
      <c r="I39" s="202">
        <v>9.8699999999999992</v>
      </c>
      <c r="J39" s="202">
        <v>29.36</v>
      </c>
      <c r="K39" s="202">
        <v>207</v>
      </c>
      <c r="L39" s="202">
        <v>0.37</v>
      </c>
      <c r="M39" s="202">
        <v>2.5099999999999998</v>
      </c>
      <c r="N39" s="202">
        <v>2.0499999999999998</v>
      </c>
      <c r="O39" s="202">
        <v>2.9</v>
      </c>
      <c r="P39" s="202">
        <v>0.96</v>
      </c>
      <c r="Q39" s="202">
        <v>0.36</v>
      </c>
      <c r="R39" s="202">
        <v>0.36</v>
      </c>
      <c r="S39" s="202">
        <v>0.46</v>
      </c>
      <c r="T39" s="202">
        <v>0</v>
      </c>
      <c r="U39" s="202">
        <v>2.44</v>
      </c>
      <c r="V39" s="202">
        <v>0</v>
      </c>
      <c r="W39" s="202">
        <v>1</v>
      </c>
      <c r="X39" s="202">
        <v>1.71</v>
      </c>
      <c r="Y39" s="202">
        <v>0</v>
      </c>
      <c r="Z39" s="202">
        <v>4.82</v>
      </c>
      <c r="AA39" s="202">
        <v>1.51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101.17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18.63</v>
      </c>
      <c r="E40" s="202">
        <v>0</v>
      </c>
      <c r="F40" s="202">
        <v>0</v>
      </c>
      <c r="G40" s="202">
        <v>30.91</v>
      </c>
      <c r="H40" s="202">
        <v>0</v>
      </c>
      <c r="I40" s="202">
        <v>9.8699999999999992</v>
      </c>
      <c r="J40" s="202">
        <v>29.36</v>
      </c>
      <c r="K40" s="202">
        <v>207</v>
      </c>
      <c r="L40" s="202">
        <v>0.37</v>
      </c>
      <c r="M40" s="202">
        <v>2.5099999999999998</v>
      </c>
      <c r="N40" s="202">
        <v>2.0499999999999998</v>
      </c>
      <c r="O40" s="202">
        <v>2.9</v>
      </c>
      <c r="P40" s="202">
        <v>0.81</v>
      </c>
      <c r="Q40" s="202">
        <v>0.36</v>
      </c>
      <c r="R40" s="202">
        <v>0.36</v>
      </c>
      <c r="S40" s="202">
        <v>0.46</v>
      </c>
      <c r="T40" s="202">
        <v>0</v>
      </c>
      <c r="U40" s="202">
        <v>2.44</v>
      </c>
      <c r="V40" s="202">
        <v>0</v>
      </c>
      <c r="W40" s="202">
        <v>1</v>
      </c>
      <c r="X40" s="202">
        <v>1.71</v>
      </c>
      <c r="Y40" s="202">
        <v>0</v>
      </c>
      <c r="Z40" s="202">
        <v>4.82</v>
      </c>
      <c r="AA40" s="202">
        <v>1.51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101.17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18.63</v>
      </c>
      <c r="E41" s="202">
        <v>0</v>
      </c>
      <c r="F41" s="202">
        <v>0</v>
      </c>
      <c r="G41" s="202">
        <v>30.91</v>
      </c>
      <c r="H41" s="202">
        <v>0</v>
      </c>
      <c r="I41" s="202">
        <v>9.8699999999999992</v>
      </c>
      <c r="J41" s="202">
        <v>29.36</v>
      </c>
      <c r="K41" s="202">
        <v>159.91999999999999</v>
      </c>
      <c r="L41" s="202">
        <v>0.37</v>
      </c>
      <c r="M41" s="202">
        <v>2.5099999999999998</v>
      </c>
      <c r="N41" s="202">
        <v>2.0499999999999998</v>
      </c>
      <c r="O41" s="202">
        <v>2.9</v>
      </c>
      <c r="P41" s="202">
        <v>0.81</v>
      </c>
      <c r="Q41" s="202">
        <v>0.36</v>
      </c>
      <c r="R41" s="202">
        <v>0.36</v>
      </c>
      <c r="S41" s="202">
        <v>0.46</v>
      </c>
      <c r="T41" s="202">
        <v>0</v>
      </c>
      <c r="U41" s="202">
        <v>2.44</v>
      </c>
      <c r="V41" s="202">
        <v>0.36</v>
      </c>
      <c r="W41" s="202">
        <v>1</v>
      </c>
      <c r="X41" s="202">
        <v>1.71</v>
      </c>
      <c r="Y41" s="202">
        <v>0</v>
      </c>
      <c r="Z41" s="202">
        <v>4.82</v>
      </c>
      <c r="AA41" s="202">
        <v>1.51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101.17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18.63</v>
      </c>
      <c r="E42" s="202">
        <v>0</v>
      </c>
      <c r="F42" s="202">
        <v>0</v>
      </c>
      <c r="G42" s="202">
        <v>30.91</v>
      </c>
      <c r="H42" s="202">
        <v>0</v>
      </c>
      <c r="I42" s="202">
        <v>9.8699999999999992</v>
      </c>
      <c r="J42" s="202">
        <v>29.36</v>
      </c>
      <c r="K42" s="202">
        <v>112.96</v>
      </c>
      <c r="L42" s="202">
        <v>0.37</v>
      </c>
      <c r="M42" s="202">
        <v>2.5099999999999998</v>
      </c>
      <c r="N42" s="202">
        <v>2.0499999999999998</v>
      </c>
      <c r="O42" s="202">
        <v>2.9</v>
      </c>
      <c r="P42" s="202">
        <v>0.81</v>
      </c>
      <c r="Q42" s="202">
        <v>0.36</v>
      </c>
      <c r="R42" s="202">
        <v>0.36</v>
      </c>
      <c r="S42" s="202">
        <v>0.46</v>
      </c>
      <c r="T42" s="202">
        <v>0</v>
      </c>
      <c r="U42" s="202">
        <v>2.44</v>
      </c>
      <c r="V42" s="202">
        <v>0.36</v>
      </c>
      <c r="W42" s="202">
        <v>1</v>
      </c>
      <c r="X42" s="202">
        <v>1.71</v>
      </c>
      <c r="Y42" s="202">
        <v>0</v>
      </c>
      <c r="Z42" s="202">
        <v>4.82</v>
      </c>
      <c r="AA42" s="202">
        <v>1.51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101.17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18.45</v>
      </c>
      <c r="E43" s="202">
        <v>0</v>
      </c>
      <c r="F43" s="202">
        <v>0</v>
      </c>
      <c r="G43" s="202">
        <v>30.91</v>
      </c>
      <c r="H43" s="202">
        <v>0</v>
      </c>
      <c r="I43" s="202">
        <v>9.8699999999999992</v>
      </c>
      <c r="J43" s="202">
        <v>29.36</v>
      </c>
      <c r="K43" s="202">
        <v>130.43</v>
      </c>
      <c r="L43" s="202">
        <v>0.37</v>
      </c>
      <c r="M43" s="202">
        <v>2.5099999999999998</v>
      </c>
      <c r="N43" s="202">
        <v>2.0499999999999998</v>
      </c>
      <c r="O43" s="202">
        <v>2.9</v>
      </c>
      <c r="P43" s="202">
        <v>0.81</v>
      </c>
      <c r="Q43" s="202">
        <v>0.36</v>
      </c>
      <c r="R43" s="202">
        <v>0.36</v>
      </c>
      <c r="S43" s="202">
        <v>0.46</v>
      </c>
      <c r="T43" s="202">
        <v>0</v>
      </c>
      <c r="U43" s="202">
        <v>2.44</v>
      </c>
      <c r="V43" s="202">
        <v>0.19</v>
      </c>
      <c r="W43" s="202">
        <v>1</v>
      </c>
      <c r="X43" s="202">
        <v>1.71</v>
      </c>
      <c r="Y43" s="202">
        <v>0</v>
      </c>
      <c r="Z43" s="202">
        <v>4.82</v>
      </c>
      <c r="AA43" s="202">
        <v>1.51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101.17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18.45</v>
      </c>
      <c r="E44" s="202">
        <v>0</v>
      </c>
      <c r="F44" s="202">
        <v>0</v>
      </c>
      <c r="G44" s="202">
        <v>30.91</v>
      </c>
      <c r="H44" s="202">
        <v>0</v>
      </c>
      <c r="I44" s="202">
        <v>9.8699999999999992</v>
      </c>
      <c r="J44" s="202">
        <v>29.36</v>
      </c>
      <c r="K44" s="202">
        <v>146.93</v>
      </c>
      <c r="L44" s="202">
        <v>0.37</v>
      </c>
      <c r="M44" s="202">
        <v>2.5099999999999998</v>
      </c>
      <c r="N44" s="202">
        <v>2.0499999999999998</v>
      </c>
      <c r="O44" s="202">
        <v>2.9</v>
      </c>
      <c r="P44" s="202">
        <v>0.81</v>
      </c>
      <c r="Q44" s="202">
        <v>0.36</v>
      </c>
      <c r="R44" s="202">
        <v>0.36</v>
      </c>
      <c r="S44" s="202">
        <v>0.46</v>
      </c>
      <c r="T44" s="202">
        <v>0</v>
      </c>
      <c r="U44" s="202">
        <v>2.44</v>
      </c>
      <c r="V44" s="202">
        <v>0.36</v>
      </c>
      <c r="W44" s="202">
        <v>1</v>
      </c>
      <c r="X44" s="202">
        <v>1.71</v>
      </c>
      <c r="Y44" s="202">
        <v>0</v>
      </c>
      <c r="Z44" s="202">
        <v>4.82</v>
      </c>
      <c r="AA44" s="202">
        <v>1.51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101.17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18.45</v>
      </c>
      <c r="E45" s="202">
        <v>0</v>
      </c>
      <c r="F45" s="202">
        <v>0</v>
      </c>
      <c r="G45" s="202">
        <v>30.91</v>
      </c>
      <c r="H45" s="202">
        <v>0</v>
      </c>
      <c r="I45" s="202">
        <v>9.8699999999999992</v>
      </c>
      <c r="J45" s="202">
        <v>29.36</v>
      </c>
      <c r="K45" s="202">
        <v>151.93</v>
      </c>
      <c r="L45" s="202">
        <v>0.37</v>
      </c>
      <c r="M45" s="202">
        <v>2.5099999999999998</v>
      </c>
      <c r="N45" s="202">
        <v>2.0499999999999998</v>
      </c>
      <c r="O45" s="202">
        <v>2.9</v>
      </c>
      <c r="P45" s="202">
        <v>0.81</v>
      </c>
      <c r="Q45" s="202">
        <v>0.36</v>
      </c>
      <c r="R45" s="202">
        <v>0.36</v>
      </c>
      <c r="S45" s="202">
        <v>0.46</v>
      </c>
      <c r="T45" s="202">
        <v>0</v>
      </c>
      <c r="U45" s="202">
        <v>2.44</v>
      </c>
      <c r="V45" s="202">
        <v>0.36</v>
      </c>
      <c r="W45" s="202">
        <v>1</v>
      </c>
      <c r="X45" s="202">
        <v>1.71</v>
      </c>
      <c r="Y45" s="202">
        <v>0</v>
      </c>
      <c r="Z45" s="202">
        <v>4.82</v>
      </c>
      <c r="AA45" s="202">
        <v>1.51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101.17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18.45</v>
      </c>
      <c r="E46" s="202">
        <v>0</v>
      </c>
      <c r="F46" s="202">
        <v>0</v>
      </c>
      <c r="G46" s="202">
        <v>30.91</v>
      </c>
      <c r="H46" s="202">
        <v>0</v>
      </c>
      <c r="I46" s="202">
        <v>9.8699999999999992</v>
      </c>
      <c r="J46" s="202">
        <v>29.36</v>
      </c>
      <c r="K46" s="202">
        <v>166.92</v>
      </c>
      <c r="L46" s="202">
        <v>0.37</v>
      </c>
      <c r="M46" s="202">
        <v>2.5099999999999998</v>
      </c>
      <c r="N46" s="202">
        <v>2.0499999999999998</v>
      </c>
      <c r="O46" s="202">
        <v>2.9</v>
      </c>
      <c r="P46" s="202">
        <v>0.81</v>
      </c>
      <c r="Q46" s="202">
        <v>0.36</v>
      </c>
      <c r="R46" s="202">
        <v>0.36</v>
      </c>
      <c r="S46" s="202">
        <v>0.46</v>
      </c>
      <c r="T46" s="202">
        <v>0</v>
      </c>
      <c r="U46" s="202">
        <v>2.44</v>
      </c>
      <c r="V46" s="202">
        <v>0.36</v>
      </c>
      <c r="W46" s="202">
        <v>1</v>
      </c>
      <c r="X46" s="202">
        <v>1.71</v>
      </c>
      <c r="Y46" s="202">
        <v>0</v>
      </c>
      <c r="Z46" s="202">
        <v>4.82</v>
      </c>
      <c r="AA46" s="202">
        <v>1.51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101.17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18.45</v>
      </c>
      <c r="E47" s="202">
        <v>0</v>
      </c>
      <c r="F47" s="202">
        <v>0</v>
      </c>
      <c r="G47" s="202">
        <v>30.91</v>
      </c>
      <c r="H47" s="202">
        <v>0</v>
      </c>
      <c r="I47" s="202">
        <v>9.8699999999999992</v>
      </c>
      <c r="J47" s="202">
        <v>29.36</v>
      </c>
      <c r="K47" s="202">
        <v>191.89</v>
      </c>
      <c r="L47" s="202">
        <v>0.37</v>
      </c>
      <c r="M47" s="202">
        <v>2.5099999999999998</v>
      </c>
      <c r="N47" s="202">
        <v>2.0499999999999998</v>
      </c>
      <c r="O47" s="202">
        <v>2.9</v>
      </c>
      <c r="P47" s="202">
        <v>0.81</v>
      </c>
      <c r="Q47" s="202">
        <v>0.36</v>
      </c>
      <c r="R47" s="202">
        <v>0.36</v>
      </c>
      <c r="S47" s="202">
        <v>0.46</v>
      </c>
      <c r="T47" s="202">
        <v>0</v>
      </c>
      <c r="U47" s="202">
        <v>2.44</v>
      </c>
      <c r="V47" s="202">
        <v>0.36</v>
      </c>
      <c r="W47" s="202">
        <v>1.1599999999999999</v>
      </c>
      <c r="X47" s="202">
        <v>1.71</v>
      </c>
      <c r="Y47" s="202">
        <v>0</v>
      </c>
      <c r="Z47" s="202">
        <v>4.82</v>
      </c>
      <c r="AA47" s="202">
        <v>1.21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101.17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18.45</v>
      </c>
      <c r="E48" s="202">
        <v>0</v>
      </c>
      <c r="F48" s="202">
        <v>0</v>
      </c>
      <c r="G48" s="202">
        <v>30.91</v>
      </c>
      <c r="H48" s="202">
        <v>0</v>
      </c>
      <c r="I48" s="202">
        <v>9.8699999999999992</v>
      </c>
      <c r="J48" s="202">
        <v>29.36</v>
      </c>
      <c r="K48" s="202">
        <v>196.99</v>
      </c>
      <c r="L48" s="202">
        <v>0.37</v>
      </c>
      <c r="M48" s="202">
        <v>2.5099999999999998</v>
      </c>
      <c r="N48" s="202">
        <v>2.0499999999999998</v>
      </c>
      <c r="O48" s="202">
        <v>2.9</v>
      </c>
      <c r="P48" s="202">
        <v>0.81</v>
      </c>
      <c r="Q48" s="202">
        <v>0.36</v>
      </c>
      <c r="R48" s="202">
        <v>0.36</v>
      </c>
      <c r="S48" s="202">
        <v>0.46</v>
      </c>
      <c r="T48" s="202">
        <v>0</v>
      </c>
      <c r="U48" s="202">
        <v>2.44</v>
      </c>
      <c r="V48" s="202">
        <v>0.36</v>
      </c>
      <c r="W48" s="202">
        <v>1.1599999999999999</v>
      </c>
      <c r="X48" s="202">
        <v>1.71</v>
      </c>
      <c r="Y48" s="202">
        <v>0</v>
      </c>
      <c r="Z48" s="202">
        <v>4.82</v>
      </c>
      <c r="AA48" s="202">
        <v>1.21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101.17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18.45</v>
      </c>
      <c r="E49" s="202">
        <v>0</v>
      </c>
      <c r="F49" s="202">
        <v>0</v>
      </c>
      <c r="G49" s="202">
        <v>30.91</v>
      </c>
      <c r="H49" s="202">
        <v>0</v>
      </c>
      <c r="I49" s="202">
        <v>9.8699999999999992</v>
      </c>
      <c r="J49" s="202">
        <v>29.36</v>
      </c>
      <c r="K49" s="202">
        <v>220.45</v>
      </c>
      <c r="L49" s="202">
        <v>0.37</v>
      </c>
      <c r="M49" s="202">
        <v>2.5099999999999998</v>
      </c>
      <c r="N49" s="202">
        <v>2.0499999999999998</v>
      </c>
      <c r="O49" s="202">
        <v>2.9</v>
      </c>
      <c r="P49" s="202">
        <v>0.81</v>
      </c>
      <c r="Q49" s="202">
        <v>0.36</v>
      </c>
      <c r="R49" s="202">
        <v>0.36</v>
      </c>
      <c r="S49" s="202">
        <v>0.46</v>
      </c>
      <c r="T49" s="202">
        <v>0</v>
      </c>
      <c r="U49" s="202">
        <v>2.44</v>
      </c>
      <c r="V49" s="202">
        <v>0.36</v>
      </c>
      <c r="W49" s="202">
        <v>1.1599999999999999</v>
      </c>
      <c r="X49" s="202">
        <v>1.71</v>
      </c>
      <c r="Y49" s="202">
        <v>0</v>
      </c>
      <c r="Z49" s="202">
        <v>4.82</v>
      </c>
      <c r="AA49" s="202">
        <v>1.56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101.17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18.45</v>
      </c>
      <c r="E50" s="202">
        <v>0</v>
      </c>
      <c r="F50" s="202">
        <v>0</v>
      </c>
      <c r="G50" s="202">
        <v>30.91</v>
      </c>
      <c r="H50" s="202">
        <v>0</v>
      </c>
      <c r="I50" s="202">
        <v>9.8699999999999992</v>
      </c>
      <c r="J50" s="202">
        <v>29.36</v>
      </c>
      <c r="K50" s="202">
        <v>220.45</v>
      </c>
      <c r="L50" s="202">
        <v>0.37</v>
      </c>
      <c r="M50" s="202">
        <v>2.5099999999999998</v>
      </c>
      <c r="N50" s="202">
        <v>2.0499999999999998</v>
      </c>
      <c r="O50" s="202">
        <v>2.9</v>
      </c>
      <c r="P50" s="202">
        <v>0.81</v>
      </c>
      <c r="Q50" s="202">
        <v>0.36</v>
      </c>
      <c r="R50" s="202">
        <v>0.36</v>
      </c>
      <c r="S50" s="202">
        <v>0.46</v>
      </c>
      <c r="T50" s="202">
        <v>0</v>
      </c>
      <c r="U50" s="202">
        <v>2.44</v>
      </c>
      <c r="V50" s="202">
        <v>0.36</v>
      </c>
      <c r="W50" s="202">
        <v>1.1599999999999999</v>
      </c>
      <c r="X50" s="202">
        <v>1.71</v>
      </c>
      <c r="Y50" s="202">
        <v>0</v>
      </c>
      <c r="Z50" s="202">
        <v>4.82</v>
      </c>
      <c r="AA50" s="202">
        <v>1.56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101.17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18.170000000000002</v>
      </c>
      <c r="E51" s="202">
        <v>0</v>
      </c>
      <c r="F51" s="202">
        <v>0</v>
      </c>
      <c r="G51" s="202">
        <v>30.91</v>
      </c>
      <c r="H51" s="202">
        <v>0</v>
      </c>
      <c r="I51" s="202">
        <v>9.8699999999999992</v>
      </c>
      <c r="J51" s="202">
        <v>29.36</v>
      </c>
      <c r="K51" s="202">
        <v>209.21</v>
      </c>
      <c r="L51" s="202">
        <v>4.4400000000000004</v>
      </c>
      <c r="M51" s="202">
        <v>2.5099999999999998</v>
      </c>
      <c r="N51" s="202">
        <v>2.0499999999999998</v>
      </c>
      <c r="O51" s="202">
        <v>2.9</v>
      </c>
      <c r="P51" s="202">
        <v>0.81</v>
      </c>
      <c r="Q51" s="202">
        <v>4</v>
      </c>
      <c r="R51" s="202">
        <v>4.3099999999999996</v>
      </c>
      <c r="S51" s="202">
        <v>5.37</v>
      </c>
      <c r="T51" s="202">
        <v>0</v>
      </c>
      <c r="U51" s="202">
        <v>2.44</v>
      </c>
      <c r="V51" s="202">
        <v>0.36</v>
      </c>
      <c r="W51" s="202">
        <v>1.1599999999999999</v>
      </c>
      <c r="X51" s="202">
        <v>1.71</v>
      </c>
      <c r="Y51" s="202">
        <v>0</v>
      </c>
      <c r="Z51" s="202">
        <v>65</v>
      </c>
      <c r="AA51" s="202">
        <v>18.809999999999999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101.17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18.170000000000002</v>
      </c>
      <c r="E52" s="202">
        <v>0</v>
      </c>
      <c r="F52" s="202">
        <v>0</v>
      </c>
      <c r="G52" s="202">
        <v>30.91</v>
      </c>
      <c r="H52" s="202">
        <v>0</v>
      </c>
      <c r="I52" s="202">
        <v>9.8699999999999992</v>
      </c>
      <c r="J52" s="202">
        <v>29.36</v>
      </c>
      <c r="K52" s="202">
        <v>209.21</v>
      </c>
      <c r="L52" s="202">
        <v>4.4400000000000004</v>
      </c>
      <c r="M52" s="202">
        <v>2.5099999999999998</v>
      </c>
      <c r="N52" s="202">
        <v>2.0499999999999998</v>
      </c>
      <c r="O52" s="202">
        <v>2.9</v>
      </c>
      <c r="P52" s="202">
        <v>0.81</v>
      </c>
      <c r="Q52" s="202">
        <v>4</v>
      </c>
      <c r="R52" s="202">
        <v>4.3099999999999996</v>
      </c>
      <c r="S52" s="202">
        <v>5.37</v>
      </c>
      <c r="T52" s="202">
        <v>0</v>
      </c>
      <c r="U52" s="202">
        <v>2.44</v>
      </c>
      <c r="V52" s="202">
        <v>0.36</v>
      </c>
      <c r="W52" s="202">
        <v>1.1599999999999999</v>
      </c>
      <c r="X52" s="202">
        <v>1.71</v>
      </c>
      <c r="Y52" s="202">
        <v>0</v>
      </c>
      <c r="Z52" s="202">
        <v>65</v>
      </c>
      <c r="AA52" s="202">
        <v>18.809999999999999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101.17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18.170000000000002</v>
      </c>
      <c r="E53" s="202">
        <v>0</v>
      </c>
      <c r="F53" s="202">
        <v>0</v>
      </c>
      <c r="G53" s="202">
        <v>30.91</v>
      </c>
      <c r="H53" s="202">
        <v>0</v>
      </c>
      <c r="I53" s="202">
        <v>9.8699999999999992</v>
      </c>
      <c r="J53" s="202">
        <v>29.36</v>
      </c>
      <c r="K53" s="202">
        <v>209.21</v>
      </c>
      <c r="L53" s="202">
        <v>4.4400000000000004</v>
      </c>
      <c r="M53" s="202">
        <v>2.5099999999999998</v>
      </c>
      <c r="N53" s="202">
        <v>2.0499999999999998</v>
      </c>
      <c r="O53" s="202">
        <v>2.9</v>
      </c>
      <c r="P53" s="202">
        <v>0.81</v>
      </c>
      <c r="Q53" s="202">
        <v>4</v>
      </c>
      <c r="R53" s="202">
        <v>4.3099999999999996</v>
      </c>
      <c r="S53" s="202">
        <v>5.37</v>
      </c>
      <c r="T53" s="202">
        <v>0</v>
      </c>
      <c r="U53" s="202">
        <v>2.44</v>
      </c>
      <c r="V53" s="202">
        <v>4.34</v>
      </c>
      <c r="W53" s="202">
        <v>9.2899999999999991</v>
      </c>
      <c r="X53" s="202">
        <v>20.36</v>
      </c>
      <c r="Y53" s="202">
        <v>0</v>
      </c>
      <c r="Z53" s="202">
        <v>65</v>
      </c>
      <c r="AA53" s="202">
        <v>14.43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101.17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18.170000000000002</v>
      </c>
      <c r="E54" s="202">
        <v>0</v>
      </c>
      <c r="F54" s="202">
        <v>0</v>
      </c>
      <c r="G54" s="202">
        <v>30.91</v>
      </c>
      <c r="H54" s="202">
        <v>0</v>
      </c>
      <c r="I54" s="202">
        <v>9.8699999999999992</v>
      </c>
      <c r="J54" s="202">
        <v>29.36</v>
      </c>
      <c r="K54" s="202">
        <v>209.21</v>
      </c>
      <c r="L54" s="202">
        <v>4.4400000000000004</v>
      </c>
      <c r="M54" s="202">
        <v>2.5099999999999998</v>
      </c>
      <c r="N54" s="202">
        <v>2.0499999999999998</v>
      </c>
      <c r="O54" s="202">
        <v>2.9</v>
      </c>
      <c r="P54" s="202">
        <v>0.81</v>
      </c>
      <c r="Q54" s="202">
        <v>4</v>
      </c>
      <c r="R54" s="202">
        <v>4.3099999999999996</v>
      </c>
      <c r="S54" s="202">
        <v>5.37</v>
      </c>
      <c r="T54" s="202">
        <v>0</v>
      </c>
      <c r="U54" s="202">
        <v>2.44</v>
      </c>
      <c r="V54" s="202">
        <v>4.34</v>
      </c>
      <c r="W54" s="202">
        <v>9.2899999999999991</v>
      </c>
      <c r="X54" s="202">
        <v>20.36</v>
      </c>
      <c r="Y54" s="202">
        <v>0</v>
      </c>
      <c r="Z54" s="202">
        <v>65</v>
      </c>
      <c r="AA54" s="202">
        <v>14.43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101.17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18.170000000000002</v>
      </c>
      <c r="E55" s="202">
        <v>0</v>
      </c>
      <c r="F55" s="202">
        <v>0</v>
      </c>
      <c r="G55" s="202">
        <v>30.91</v>
      </c>
      <c r="H55" s="202">
        <v>0</v>
      </c>
      <c r="I55" s="202">
        <v>9.8699999999999992</v>
      </c>
      <c r="J55" s="202">
        <v>29.36</v>
      </c>
      <c r="K55" s="202">
        <v>209.21</v>
      </c>
      <c r="L55" s="202">
        <v>4.4400000000000004</v>
      </c>
      <c r="M55" s="202">
        <v>30.14</v>
      </c>
      <c r="N55" s="202">
        <v>24.3</v>
      </c>
      <c r="O55" s="202">
        <v>18.62</v>
      </c>
      <c r="P55" s="202">
        <v>9.85</v>
      </c>
      <c r="Q55" s="202">
        <v>4</v>
      </c>
      <c r="R55" s="202">
        <v>4.3099999999999996</v>
      </c>
      <c r="S55" s="202">
        <v>5.37</v>
      </c>
      <c r="T55" s="202">
        <v>0</v>
      </c>
      <c r="U55" s="202">
        <v>2.44</v>
      </c>
      <c r="V55" s="202">
        <v>4.34</v>
      </c>
      <c r="W55" s="202">
        <v>9.2899999999999991</v>
      </c>
      <c r="X55" s="202">
        <v>20.36</v>
      </c>
      <c r="Y55" s="202">
        <v>0</v>
      </c>
      <c r="Z55" s="202">
        <v>65</v>
      </c>
      <c r="AA55" s="202">
        <v>14.43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101.17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18.170000000000002</v>
      </c>
      <c r="E56" s="202">
        <v>0</v>
      </c>
      <c r="F56" s="202">
        <v>0</v>
      </c>
      <c r="G56" s="202">
        <v>30.91</v>
      </c>
      <c r="H56" s="202">
        <v>0</v>
      </c>
      <c r="I56" s="202">
        <v>9.8699999999999992</v>
      </c>
      <c r="J56" s="202">
        <v>29.36</v>
      </c>
      <c r="K56" s="202">
        <v>209.21</v>
      </c>
      <c r="L56" s="202">
        <v>4.4400000000000004</v>
      </c>
      <c r="M56" s="202">
        <v>30.14</v>
      </c>
      <c r="N56" s="202">
        <v>24.3</v>
      </c>
      <c r="O56" s="202">
        <v>35.24</v>
      </c>
      <c r="P56" s="202">
        <v>10.01</v>
      </c>
      <c r="Q56" s="202">
        <v>4</v>
      </c>
      <c r="R56" s="202">
        <v>4.3099999999999996</v>
      </c>
      <c r="S56" s="202">
        <v>5.37</v>
      </c>
      <c r="T56" s="202">
        <v>0</v>
      </c>
      <c r="U56" s="202">
        <v>2.44</v>
      </c>
      <c r="V56" s="202">
        <v>4.34</v>
      </c>
      <c r="W56" s="202">
        <v>9.2899999999999991</v>
      </c>
      <c r="X56" s="202">
        <v>20.36</v>
      </c>
      <c r="Y56" s="202">
        <v>0</v>
      </c>
      <c r="Z56" s="202">
        <v>65</v>
      </c>
      <c r="AA56" s="202">
        <v>14.43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101.17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18.170000000000002</v>
      </c>
      <c r="E57" s="202">
        <v>0</v>
      </c>
      <c r="F57" s="202">
        <v>0</v>
      </c>
      <c r="G57" s="202">
        <v>30.91</v>
      </c>
      <c r="H57" s="202">
        <v>0</v>
      </c>
      <c r="I57" s="202">
        <v>9.8699999999999992</v>
      </c>
      <c r="J57" s="202">
        <v>29.36</v>
      </c>
      <c r="K57" s="202">
        <v>206.35</v>
      </c>
      <c r="L57" s="202">
        <v>4.4400000000000004</v>
      </c>
      <c r="M57" s="202">
        <v>30.14</v>
      </c>
      <c r="N57" s="202">
        <v>24.3</v>
      </c>
      <c r="O57" s="202">
        <v>35.24</v>
      </c>
      <c r="P57" s="202">
        <v>10.01</v>
      </c>
      <c r="Q57" s="202">
        <v>4</v>
      </c>
      <c r="R57" s="202">
        <v>4.3099999999999996</v>
      </c>
      <c r="S57" s="202">
        <v>5.37</v>
      </c>
      <c r="T57" s="202">
        <v>0</v>
      </c>
      <c r="U57" s="202">
        <v>2.44</v>
      </c>
      <c r="V57" s="202">
        <v>4.34</v>
      </c>
      <c r="W57" s="202">
        <v>9.2899999999999991</v>
      </c>
      <c r="X57" s="202">
        <v>20.36</v>
      </c>
      <c r="Y57" s="202">
        <v>0</v>
      </c>
      <c r="Z57" s="202">
        <v>65</v>
      </c>
      <c r="AA57" s="202">
        <v>14.43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101.17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18.170000000000002</v>
      </c>
      <c r="E58" s="202">
        <v>0</v>
      </c>
      <c r="F58" s="202">
        <v>0</v>
      </c>
      <c r="G58" s="202">
        <v>30.91</v>
      </c>
      <c r="H58" s="202">
        <v>0</v>
      </c>
      <c r="I58" s="202">
        <v>9.8699999999999992</v>
      </c>
      <c r="J58" s="202">
        <v>29.36</v>
      </c>
      <c r="K58" s="202">
        <v>206.35</v>
      </c>
      <c r="L58" s="202">
        <v>4.4400000000000004</v>
      </c>
      <c r="M58" s="202">
        <v>30.14</v>
      </c>
      <c r="N58" s="202">
        <v>24.3</v>
      </c>
      <c r="O58" s="202">
        <v>35.24</v>
      </c>
      <c r="P58" s="202">
        <v>10.01</v>
      </c>
      <c r="Q58" s="202">
        <v>4</v>
      </c>
      <c r="R58" s="202">
        <v>4.3099999999999996</v>
      </c>
      <c r="S58" s="202">
        <v>5.37</v>
      </c>
      <c r="T58" s="202">
        <v>0</v>
      </c>
      <c r="U58" s="202">
        <v>2.44</v>
      </c>
      <c r="V58" s="202">
        <v>4.34</v>
      </c>
      <c r="W58" s="202">
        <v>9.2899999999999991</v>
      </c>
      <c r="X58" s="202">
        <v>20.36</v>
      </c>
      <c r="Y58" s="202">
        <v>0</v>
      </c>
      <c r="Z58" s="202">
        <v>65</v>
      </c>
      <c r="AA58" s="202">
        <v>14.43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101.17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17.989999999999998</v>
      </c>
      <c r="E59" s="202">
        <v>0</v>
      </c>
      <c r="F59" s="202">
        <v>0</v>
      </c>
      <c r="G59" s="202">
        <v>30.91</v>
      </c>
      <c r="H59" s="202">
        <v>0</v>
      </c>
      <c r="I59" s="202">
        <v>9.8699999999999992</v>
      </c>
      <c r="J59" s="202">
        <v>29.36</v>
      </c>
      <c r="K59" s="202">
        <v>206.35</v>
      </c>
      <c r="L59" s="202">
        <v>4.4400000000000004</v>
      </c>
      <c r="M59" s="202">
        <v>30.14</v>
      </c>
      <c r="N59" s="202">
        <v>24.3</v>
      </c>
      <c r="O59" s="202">
        <v>16.03</v>
      </c>
      <c r="P59" s="202">
        <v>10.01</v>
      </c>
      <c r="Q59" s="202">
        <v>4</v>
      </c>
      <c r="R59" s="202">
        <v>4.3099999999999996</v>
      </c>
      <c r="S59" s="202">
        <v>5.37</v>
      </c>
      <c r="T59" s="202">
        <v>0</v>
      </c>
      <c r="U59" s="202">
        <v>2.44</v>
      </c>
      <c r="V59" s="202">
        <v>4.34</v>
      </c>
      <c r="W59" s="202">
        <v>9.2899999999999991</v>
      </c>
      <c r="X59" s="202">
        <v>20.36</v>
      </c>
      <c r="Y59" s="202">
        <v>0</v>
      </c>
      <c r="Z59" s="202">
        <v>65</v>
      </c>
      <c r="AA59" s="202">
        <v>14.43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101.17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17.989999999999998</v>
      </c>
      <c r="E60" s="202">
        <v>0</v>
      </c>
      <c r="F60" s="202">
        <v>0</v>
      </c>
      <c r="G60" s="202">
        <v>30.91</v>
      </c>
      <c r="H60" s="202">
        <v>0</v>
      </c>
      <c r="I60" s="202">
        <v>9.8699999999999992</v>
      </c>
      <c r="J60" s="202">
        <v>29.36</v>
      </c>
      <c r="K60" s="202">
        <v>206.35</v>
      </c>
      <c r="L60" s="202">
        <v>4.4400000000000004</v>
      </c>
      <c r="M60" s="202">
        <v>30.14</v>
      </c>
      <c r="N60" s="202">
        <v>24.3</v>
      </c>
      <c r="O60" s="202">
        <v>16.03</v>
      </c>
      <c r="P60" s="202">
        <v>10.01</v>
      </c>
      <c r="Q60" s="202">
        <v>4</v>
      </c>
      <c r="R60" s="202">
        <v>4.3099999999999996</v>
      </c>
      <c r="S60" s="202">
        <v>5.37</v>
      </c>
      <c r="T60" s="202">
        <v>0</v>
      </c>
      <c r="U60" s="202">
        <v>2.44</v>
      </c>
      <c r="V60" s="202">
        <v>4.34</v>
      </c>
      <c r="W60" s="202">
        <v>9.2899999999999991</v>
      </c>
      <c r="X60" s="202">
        <v>20.36</v>
      </c>
      <c r="Y60" s="202">
        <v>0</v>
      </c>
      <c r="Z60" s="202">
        <v>65</v>
      </c>
      <c r="AA60" s="202">
        <v>14.43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101.17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17.989999999999998</v>
      </c>
      <c r="E61" s="202">
        <v>0</v>
      </c>
      <c r="F61" s="202">
        <v>0</v>
      </c>
      <c r="G61" s="202">
        <v>30.91</v>
      </c>
      <c r="H61" s="202">
        <v>0</v>
      </c>
      <c r="I61" s="202">
        <v>9.8699999999999992</v>
      </c>
      <c r="J61" s="202">
        <v>29.36</v>
      </c>
      <c r="K61" s="202">
        <v>206.35</v>
      </c>
      <c r="L61" s="202">
        <v>4.4400000000000004</v>
      </c>
      <c r="M61" s="202">
        <v>2.5099999999999998</v>
      </c>
      <c r="N61" s="202">
        <v>2.0499999999999998</v>
      </c>
      <c r="O61" s="202">
        <v>2.9</v>
      </c>
      <c r="P61" s="202">
        <v>0.81</v>
      </c>
      <c r="Q61" s="202">
        <v>4</v>
      </c>
      <c r="R61" s="202">
        <v>4.3099999999999996</v>
      </c>
      <c r="S61" s="202">
        <v>5.37</v>
      </c>
      <c r="T61" s="202">
        <v>0</v>
      </c>
      <c r="U61" s="202">
        <v>2.44</v>
      </c>
      <c r="V61" s="202">
        <v>4.34</v>
      </c>
      <c r="W61" s="202">
        <v>9.2899999999999991</v>
      </c>
      <c r="X61" s="202">
        <v>20.36</v>
      </c>
      <c r="Y61" s="202">
        <v>0</v>
      </c>
      <c r="Z61" s="202">
        <v>65</v>
      </c>
      <c r="AA61" s="202">
        <v>14.43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101.17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17.989999999999998</v>
      </c>
      <c r="E62" s="202">
        <v>0</v>
      </c>
      <c r="F62" s="202">
        <v>0</v>
      </c>
      <c r="G62" s="202">
        <v>30.91</v>
      </c>
      <c r="H62" s="202">
        <v>0</v>
      </c>
      <c r="I62" s="202">
        <v>9.8699999999999992</v>
      </c>
      <c r="J62" s="202">
        <v>29.36</v>
      </c>
      <c r="K62" s="202">
        <v>206.35</v>
      </c>
      <c r="L62" s="202">
        <v>4.4400000000000004</v>
      </c>
      <c r="M62" s="202">
        <v>2.5099999999999998</v>
      </c>
      <c r="N62" s="202">
        <v>2.0499999999999998</v>
      </c>
      <c r="O62" s="202">
        <v>2.9</v>
      </c>
      <c r="P62" s="202">
        <v>0.81</v>
      </c>
      <c r="Q62" s="202">
        <v>4</v>
      </c>
      <c r="R62" s="202">
        <v>4.3099999999999996</v>
      </c>
      <c r="S62" s="202">
        <v>5.37</v>
      </c>
      <c r="T62" s="202">
        <v>0</v>
      </c>
      <c r="U62" s="202">
        <v>2.44</v>
      </c>
      <c r="V62" s="202">
        <v>4.34</v>
      </c>
      <c r="W62" s="202">
        <v>9.2899999999999991</v>
      </c>
      <c r="X62" s="202">
        <v>20.36</v>
      </c>
      <c r="Y62" s="202">
        <v>0</v>
      </c>
      <c r="Z62" s="202">
        <v>65</v>
      </c>
      <c r="AA62" s="202">
        <v>14.43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101.17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17.989999999999998</v>
      </c>
      <c r="E63" s="202">
        <v>0</v>
      </c>
      <c r="F63" s="202">
        <v>0</v>
      </c>
      <c r="G63" s="202">
        <v>30.91</v>
      </c>
      <c r="H63" s="202">
        <v>0</v>
      </c>
      <c r="I63" s="202">
        <v>9.8699999999999992</v>
      </c>
      <c r="J63" s="202">
        <v>29.36</v>
      </c>
      <c r="K63" s="202">
        <v>230.54</v>
      </c>
      <c r="L63" s="202">
        <v>4.4400000000000004</v>
      </c>
      <c r="M63" s="202">
        <v>2.5099999999999998</v>
      </c>
      <c r="N63" s="202">
        <v>2.0499999999999998</v>
      </c>
      <c r="O63" s="202">
        <v>2.9</v>
      </c>
      <c r="P63" s="202">
        <v>3.2</v>
      </c>
      <c r="Q63" s="202">
        <v>4</v>
      </c>
      <c r="R63" s="202">
        <v>4.3099999999999996</v>
      </c>
      <c r="S63" s="202">
        <v>5.37</v>
      </c>
      <c r="T63" s="202">
        <v>0</v>
      </c>
      <c r="U63" s="202">
        <v>2.44</v>
      </c>
      <c r="V63" s="202">
        <v>4.34</v>
      </c>
      <c r="W63" s="202">
        <v>9.2899999999999991</v>
      </c>
      <c r="X63" s="202">
        <v>20.36</v>
      </c>
      <c r="Y63" s="202">
        <v>0</v>
      </c>
      <c r="Z63" s="202">
        <v>65</v>
      </c>
      <c r="AA63" s="202">
        <v>14.43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101.17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17.989999999999998</v>
      </c>
      <c r="E64" s="202">
        <v>0</v>
      </c>
      <c r="F64" s="202">
        <v>0</v>
      </c>
      <c r="G64" s="202">
        <v>30.91</v>
      </c>
      <c r="H64" s="202">
        <v>0</v>
      </c>
      <c r="I64" s="202">
        <v>9.8699999999999992</v>
      </c>
      <c r="J64" s="202">
        <v>29.36</v>
      </c>
      <c r="K64" s="202">
        <v>230.54</v>
      </c>
      <c r="L64" s="202">
        <v>4.4400000000000004</v>
      </c>
      <c r="M64" s="202">
        <v>2.5099999999999998</v>
      </c>
      <c r="N64" s="202">
        <v>2.0499999999999998</v>
      </c>
      <c r="O64" s="202">
        <v>2.9</v>
      </c>
      <c r="P64" s="202">
        <v>0.95</v>
      </c>
      <c r="Q64" s="202">
        <v>4</v>
      </c>
      <c r="R64" s="202">
        <v>4.3099999999999996</v>
      </c>
      <c r="S64" s="202">
        <v>5.37</v>
      </c>
      <c r="T64" s="202">
        <v>0</v>
      </c>
      <c r="U64" s="202">
        <v>2.44</v>
      </c>
      <c r="V64" s="202">
        <v>4.34</v>
      </c>
      <c r="W64" s="202">
        <v>9.2899999999999991</v>
      </c>
      <c r="X64" s="202">
        <v>20.36</v>
      </c>
      <c r="Y64" s="202">
        <v>0</v>
      </c>
      <c r="Z64" s="202">
        <v>65</v>
      </c>
      <c r="AA64" s="202">
        <v>14.43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101.17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17.989999999999998</v>
      </c>
      <c r="E65" s="202">
        <v>0</v>
      </c>
      <c r="F65" s="202">
        <v>0</v>
      </c>
      <c r="G65" s="202">
        <v>30.91</v>
      </c>
      <c r="H65" s="202">
        <v>0</v>
      </c>
      <c r="I65" s="202">
        <v>9.8699999999999992</v>
      </c>
      <c r="J65" s="202">
        <v>29.36</v>
      </c>
      <c r="K65" s="202">
        <v>230.54</v>
      </c>
      <c r="L65" s="202">
        <v>4.4400000000000004</v>
      </c>
      <c r="M65" s="202">
        <v>2.5099999999999998</v>
      </c>
      <c r="N65" s="202">
        <v>2.0499999999999998</v>
      </c>
      <c r="O65" s="202">
        <v>2.9</v>
      </c>
      <c r="P65" s="202">
        <v>0.81</v>
      </c>
      <c r="Q65" s="202">
        <v>4</v>
      </c>
      <c r="R65" s="202">
        <v>4.3099999999999996</v>
      </c>
      <c r="S65" s="202">
        <v>5.37</v>
      </c>
      <c r="T65" s="202">
        <v>0</v>
      </c>
      <c r="U65" s="202">
        <v>2.44</v>
      </c>
      <c r="V65" s="202">
        <v>0.36</v>
      </c>
      <c r="W65" s="202">
        <v>0.78</v>
      </c>
      <c r="X65" s="202">
        <v>1.71</v>
      </c>
      <c r="Y65" s="202">
        <v>0</v>
      </c>
      <c r="Z65" s="202">
        <v>4.82</v>
      </c>
      <c r="AA65" s="202">
        <v>14.43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101.17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17.989999999999998</v>
      </c>
      <c r="E66" s="202">
        <v>0</v>
      </c>
      <c r="F66" s="202">
        <v>0</v>
      </c>
      <c r="G66" s="202">
        <v>30.91</v>
      </c>
      <c r="H66" s="202">
        <v>0</v>
      </c>
      <c r="I66" s="202">
        <v>9.8699999999999992</v>
      </c>
      <c r="J66" s="202">
        <v>29.36</v>
      </c>
      <c r="K66" s="202">
        <v>230.54</v>
      </c>
      <c r="L66" s="202">
        <v>4.4400000000000004</v>
      </c>
      <c r="M66" s="202">
        <v>2.5099999999999998</v>
      </c>
      <c r="N66" s="202">
        <v>2.0499999999999998</v>
      </c>
      <c r="O66" s="202">
        <v>2.9</v>
      </c>
      <c r="P66" s="202">
        <v>0.81</v>
      </c>
      <c r="Q66" s="202">
        <v>4</v>
      </c>
      <c r="R66" s="202">
        <v>4.3099999999999996</v>
      </c>
      <c r="S66" s="202">
        <v>5.37</v>
      </c>
      <c r="T66" s="202">
        <v>0</v>
      </c>
      <c r="U66" s="202">
        <v>2.44</v>
      </c>
      <c r="V66" s="202">
        <v>0.36</v>
      </c>
      <c r="W66" s="202">
        <v>0.78</v>
      </c>
      <c r="X66" s="202">
        <v>1.71</v>
      </c>
      <c r="Y66" s="202">
        <v>0</v>
      </c>
      <c r="Z66" s="202">
        <v>4.82</v>
      </c>
      <c r="AA66" s="202">
        <v>0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101.17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17.989999999999998</v>
      </c>
      <c r="E67" s="202">
        <v>0</v>
      </c>
      <c r="F67" s="202">
        <v>0</v>
      </c>
      <c r="G67" s="202">
        <v>30.91</v>
      </c>
      <c r="H67" s="202">
        <v>0</v>
      </c>
      <c r="I67" s="202">
        <v>9.8699999999999992</v>
      </c>
      <c r="J67" s="202">
        <v>29.36</v>
      </c>
      <c r="K67" s="202">
        <v>192.59</v>
      </c>
      <c r="L67" s="202">
        <v>0.37</v>
      </c>
      <c r="M67" s="202">
        <v>2.5099999999999998</v>
      </c>
      <c r="N67" s="202">
        <v>2.0499999999999998</v>
      </c>
      <c r="O67" s="202">
        <v>2.9</v>
      </c>
      <c r="P67" s="202">
        <v>0.81</v>
      </c>
      <c r="Q67" s="202">
        <v>0.36</v>
      </c>
      <c r="R67" s="202">
        <v>0.37</v>
      </c>
      <c r="S67" s="202">
        <v>0.45</v>
      </c>
      <c r="T67" s="202">
        <v>0</v>
      </c>
      <c r="U67" s="202">
        <v>2.44</v>
      </c>
      <c r="V67" s="202">
        <v>0.6</v>
      </c>
      <c r="W67" s="202">
        <v>0.78</v>
      </c>
      <c r="X67" s="202">
        <v>1.71</v>
      </c>
      <c r="Y67" s="202">
        <v>0</v>
      </c>
      <c r="Z67" s="202">
        <v>4.82</v>
      </c>
      <c r="AA67" s="202">
        <v>1.78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101.17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17.989999999999998</v>
      </c>
      <c r="E68" s="202">
        <v>0</v>
      </c>
      <c r="F68" s="202">
        <v>0</v>
      </c>
      <c r="G68" s="202">
        <v>30.91</v>
      </c>
      <c r="H68" s="202">
        <v>0</v>
      </c>
      <c r="I68" s="202">
        <v>9.8699999999999992</v>
      </c>
      <c r="J68" s="202">
        <v>29.36</v>
      </c>
      <c r="K68" s="202">
        <v>154.16</v>
      </c>
      <c r="L68" s="202">
        <v>0.37</v>
      </c>
      <c r="M68" s="202">
        <v>2.5099999999999998</v>
      </c>
      <c r="N68" s="202">
        <v>2.0499999999999998</v>
      </c>
      <c r="O68" s="202">
        <v>2.9</v>
      </c>
      <c r="P68" s="202">
        <v>0.81</v>
      </c>
      <c r="Q68" s="202">
        <v>0.36</v>
      </c>
      <c r="R68" s="202">
        <v>0.37</v>
      </c>
      <c r="S68" s="202">
        <v>0.45</v>
      </c>
      <c r="T68" s="202">
        <v>0</v>
      </c>
      <c r="U68" s="202">
        <v>2.44</v>
      </c>
      <c r="V68" s="202">
        <v>0.36</v>
      </c>
      <c r="W68" s="202">
        <v>0.78</v>
      </c>
      <c r="X68" s="202">
        <v>1.71</v>
      </c>
      <c r="Y68" s="202">
        <v>0</v>
      </c>
      <c r="Z68" s="202">
        <v>4.82</v>
      </c>
      <c r="AA68" s="202">
        <v>1.78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101.17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17.989999999999998</v>
      </c>
      <c r="E69" s="202">
        <v>0</v>
      </c>
      <c r="F69" s="202">
        <v>0</v>
      </c>
      <c r="G69" s="202">
        <v>30.91</v>
      </c>
      <c r="H69" s="202">
        <v>0</v>
      </c>
      <c r="I69" s="202">
        <v>9.8699999999999992</v>
      </c>
      <c r="J69" s="202">
        <v>29.36</v>
      </c>
      <c r="K69" s="202">
        <v>134.94999999999999</v>
      </c>
      <c r="L69" s="202">
        <v>0.37</v>
      </c>
      <c r="M69" s="202">
        <v>2.5099999999999998</v>
      </c>
      <c r="N69" s="202">
        <v>2.0499999999999998</v>
      </c>
      <c r="O69" s="202">
        <v>2.9</v>
      </c>
      <c r="P69" s="202">
        <v>0.81</v>
      </c>
      <c r="Q69" s="202">
        <v>0.36</v>
      </c>
      <c r="R69" s="202">
        <v>0.61</v>
      </c>
      <c r="S69" s="202">
        <v>0.82</v>
      </c>
      <c r="T69" s="202">
        <v>0</v>
      </c>
      <c r="U69" s="202">
        <v>2.44</v>
      </c>
      <c r="V69" s="202">
        <v>0.36</v>
      </c>
      <c r="W69" s="202">
        <v>0.78</v>
      </c>
      <c r="X69" s="202">
        <v>1.71</v>
      </c>
      <c r="Y69" s="202">
        <v>0</v>
      </c>
      <c r="Z69" s="202">
        <v>4.82</v>
      </c>
      <c r="AA69" s="202">
        <v>1.55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101.17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17.989999999999998</v>
      </c>
      <c r="E70" s="202">
        <v>0</v>
      </c>
      <c r="F70" s="202">
        <v>0</v>
      </c>
      <c r="G70" s="202">
        <v>30.91</v>
      </c>
      <c r="H70" s="202">
        <v>0</v>
      </c>
      <c r="I70" s="202">
        <v>9.8699999999999992</v>
      </c>
      <c r="J70" s="202">
        <v>29.36</v>
      </c>
      <c r="K70" s="202">
        <v>115.73</v>
      </c>
      <c r="L70" s="202">
        <v>0.37</v>
      </c>
      <c r="M70" s="202">
        <v>2.5099999999999998</v>
      </c>
      <c r="N70" s="202">
        <v>2.0499999999999998</v>
      </c>
      <c r="O70" s="202">
        <v>2.9</v>
      </c>
      <c r="P70" s="202">
        <v>0.81</v>
      </c>
      <c r="Q70" s="202">
        <v>0.87</v>
      </c>
      <c r="R70" s="202">
        <v>0.36</v>
      </c>
      <c r="S70" s="202">
        <v>0.46</v>
      </c>
      <c r="T70" s="202">
        <v>0</v>
      </c>
      <c r="U70" s="202">
        <v>2.44</v>
      </c>
      <c r="V70" s="202">
        <v>0.36</v>
      </c>
      <c r="W70" s="202">
        <v>0.78</v>
      </c>
      <c r="X70" s="202">
        <v>1.71</v>
      </c>
      <c r="Y70" s="202">
        <v>0</v>
      </c>
      <c r="Z70" s="202">
        <v>4.82</v>
      </c>
      <c r="AA70" s="202">
        <v>1.55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101.17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18.079999999999998</v>
      </c>
      <c r="E71" s="202">
        <v>0</v>
      </c>
      <c r="F71" s="202">
        <v>0</v>
      </c>
      <c r="G71" s="202">
        <v>30.91</v>
      </c>
      <c r="H71" s="202">
        <v>0</v>
      </c>
      <c r="I71" s="202">
        <v>9.8699999999999992</v>
      </c>
      <c r="J71" s="202">
        <v>29.36</v>
      </c>
      <c r="K71" s="202">
        <v>86.64</v>
      </c>
      <c r="L71" s="202">
        <v>1.2</v>
      </c>
      <c r="M71" s="202">
        <v>2.5099999999999998</v>
      </c>
      <c r="N71" s="202">
        <v>2.0499999999999998</v>
      </c>
      <c r="O71" s="202">
        <v>2.9</v>
      </c>
      <c r="P71" s="202">
        <v>0.81</v>
      </c>
      <c r="Q71" s="202">
        <v>0.36</v>
      </c>
      <c r="R71" s="202">
        <v>0.36</v>
      </c>
      <c r="S71" s="202">
        <v>0.46</v>
      </c>
      <c r="T71" s="202">
        <v>0</v>
      </c>
      <c r="U71" s="202">
        <v>2.44</v>
      </c>
      <c r="V71" s="202">
        <v>0.36</v>
      </c>
      <c r="W71" s="202">
        <v>0.78</v>
      </c>
      <c r="X71" s="202">
        <v>1.71</v>
      </c>
      <c r="Y71" s="202">
        <v>0</v>
      </c>
      <c r="Z71" s="202">
        <v>4.82</v>
      </c>
      <c r="AA71" s="202">
        <v>1.55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101.17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18.079999999999998</v>
      </c>
      <c r="E72" s="202">
        <v>0</v>
      </c>
      <c r="F72" s="202">
        <v>0</v>
      </c>
      <c r="G72" s="202">
        <v>30.91</v>
      </c>
      <c r="H72" s="202">
        <v>0</v>
      </c>
      <c r="I72" s="202">
        <v>9.8699999999999992</v>
      </c>
      <c r="J72" s="202">
        <v>29.36</v>
      </c>
      <c r="K72" s="202">
        <v>57.82</v>
      </c>
      <c r="L72" s="202">
        <v>0.26</v>
      </c>
      <c r="M72" s="202">
        <v>2.5099999999999998</v>
      </c>
      <c r="N72" s="202">
        <v>2.0499999999999998</v>
      </c>
      <c r="O72" s="202">
        <v>2.9</v>
      </c>
      <c r="P72" s="202">
        <v>0.81</v>
      </c>
      <c r="Q72" s="202">
        <v>0.36</v>
      </c>
      <c r="R72" s="202">
        <v>0.36</v>
      </c>
      <c r="S72" s="202">
        <v>0.46</v>
      </c>
      <c r="T72" s="202">
        <v>0</v>
      </c>
      <c r="U72" s="202">
        <v>2.44</v>
      </c>
      <c r="V72" s="202">
        <v>0.36</v>
      </c>
      <c r="W72" s="202">
        <v>0.78</v>
      </c>
      <c r="X72" s="202">
        <v>1.71</v>
      </c>
      <c r="Y72" s="202">
        <v>0</v>
      </c>
      <c r="Z72" s="202">
        <v>4.82</v>
      </c>
      <c r="AA72" s="202">
        <v>1.55</v>
      </c>
      <c r="AB72" s="202">
        <v>0</v>
      </c>
      <c r="AC72" s="202">
        <v>1.75</v>
      </c>
      <c r="AD72" s="202">
        <v>12.46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101.17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18.079999999999998</v>
      </c>
      <c r="E73" s="202">
        <v>0</v>
      </c>
      <c r="F73" s="202">
        <v>0</v>
      </c>
      <c r="G73" s="202">
        <v>30.91</v>
      </c>
      <c r="H73" s="202">
        <v>0</v>
      </c>
      <c r="I73" s="202">
        <v>9.8699999999999992</v>
      </c>
      <c r="J73" s="202">
        <v>29.36</v>
      </c>
      <c r="K73" s="202">
        <v>77.03</v>
      </c>
      <c r="L73" s="202">
        <v>0.26</v>
      </c>
      <c r="M73" s="202">
        <v>2.5099999999999998</v>
      </c>
      <c r="N73" s="202">
        <v>2.0499999999999998</v>
      </c>
      <c r="O73" s="202">
        <v>2.9</v>
      </c>
      <c r="P73" s="202">
        <v>0.81</v>
      </c>
      <c r="Q73" s="202">
        <v>0.36</v>
      </c>
      <c r="R73" s="202">
        <v>0.36</v>
      </c>
      <c r="S73" s="202">
        <v>0.46</v>
      </c>
      <c r="T73" s="202">
        <v>0</v>
      </c>
      <c r="U73" s="202">
        <v>2.44</v>
      </c>
      <c r="V73" s="202">
        <v>0.36</v>
      </c>
      <c r="W73" s="202">
        <v>0.78</v>
      </c>
      <c r="X73" s="202">
        <v>1.71</v>
      </c>
      <c r="Y73" s="202">
        <v>0</v>
      </c>
      <c r="Z73" s="202">
        <v>4.82</v>
      </c>
      <c r="AA73" s="202">
        <v>1.55</v>
      </c>
      <c r="AB73" s="202">
        <v>0</v>
      </c>
      <c r="AC73" s="202">
        <v>0.44</v>
      </c>
      <c r="AD73" s="202">
        <v>12.46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101.17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18.260000000000002</v>
      </c>
      <c r="E74" s="202">
        <v>0</v>
      </c>
      <c r="F74" s="202">
        <v>0</v>
      </c>
      <c r="G74" s="202">
        <v>30.91</v>
      </c>
      <c r="H74" s="202">
        <v>0</v>
      </c>
      <c r="I74" s="202">
        <v>9.8699999999999992</v>
      </c>
      <c r="J74" s="202">
        <v>29.36</v>
      </c>
      <c r="K74" s="202">
        <v>77.03</v>
      </c>
      <c r="L74" s="202">
        <v>0.26</v>
      </c>
      <c r="M74" s="202">
        <v>2.5099999999999998</v>
      </c>
      <c r="N74" s="202">
        <v>2.0499999999999998</v>
      </c>
      <c r="O74" s="202">
        <v>2.9</v>
      </c>
      <c r="P74" s="202">
        <v>0.81</v>
      </c>
      <c r="Q74" s="202">
        <v>0.36</v>
      </c>
      <c r="R74" s="202">
        <v>0.36</v>
      </c>
      <c r="S74" s="202">
        <v>0.46</v>
      </c>
      <c r="T74" s="202">
        <v>0</v>
      </c>
      <c r="U74" s="202">
        <v>2.44</v>
      </c>
      <c r="V74" s="202">
        <v>0.36</v>
      </c>
      <c r="W74" s="202">
        <v>0.78</v>
      </c>
      <c r="X74" s="202">
        <v>1.71</v>
      </c>
      <c r="Y74" s="202">
        <v>0</v>
      </c>
      <c r="Z74" s="202">
        <v>4.82</v>
      </c>
      <c r="AA74" s="202">
        <v>1.55</v>
      </c>
      <c r="AB74" s="202">
        <v>0</v>
      </c>
      <c r="AC74" s="202">
        <v>0.87</v>
      </c>
      <c r="AD74" s="202">
        <v>12.46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101.17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18.260000000000002</v>
      </c>
      <c r="E75" s="202">
        <v>0</v>
      </c>
      <c r="F75" s="202">
        <v>0</v>
      </c>
      <c r="G75" s="202">
        <v>30.91</v>
      </c>
      <c r="H75" s="202">
        <v>0</v>
      </c>
      <c r="I75" s="202">
        <v>9.8699999999999992</v>
      </c>
      <c r="J75" s="202">
        <v>29.36</v>
      </c>
      <c r="K75" s="202">
        <v>77.03</v>
      </c>
      <c r="L75" s="202">
        <v>0.26</v>
      </c>
      <c r="M75" s="202">
        <v>2.5099999999999998</v>
      </c>
      <c r="N75" s="202">
        <v>2.0499999999999998</v>
      </c>
      <c r="O75" s="202">
        <v>2.9</v>
      </c>
      <c r="P75" s="202">
        <v>0.81</v>
      </c>
      <c r="Q75" s="202">
        <v>0.36</v>
      </c>
      <c r="R75" s="202">
        <v>0.36</v>
      </c>
      <c r="S75" s="202">
        <v>0.46</v>
      </c>
      <c r="T75" s="202">
        <v>0</v>
      </c>
      <c r="U75" s="202">
        <v>2.44</v>
      </c>
      <c r="V75" s="202">
        <v>0.36</v>
      </c>
      <c r="W75" s="202">
        <v>0.78</v>
      </c>
      <c r="X75" s="202">
        <v>1.71</v>
      </c>
      <c r="Y75" s="202">
        <v>0</v>
      </c>
      <c r="Z75" s="202">
        <v>4.82</v>
      </c>
      <c r="AA75" s="202">
        <v>1.55</v>
      </c>
      <c r="AB75" s="202">
        <v>0</v>
      </c>
      <c r="AC75" s="202">
        <v>0.87</v>
      </c>
      <c r="AD75" s="202">
        <v>12.46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101.17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18.260000000000002</v>
      </c>
      <c r="E76" s="202">
        <v>0</v>
      </c>
      <c r="F76" s="202">
        <v>0</v>
      </c>
      <c r="G76" s="202">
        <v>30.91</v>
      </c>
      <c r="H76" s="202">
        <v>0</v>
      </c>
      <c r="I76" s="202">
        <v>9.8699999999999992</v>
      </c>
      <c r="J76" s="202">
        <v>29.36</v>
      </c>
      <c r="K76" s="202">
        <v>77.03</v>
      </c>
      <c r="L76" s="202">
        <v>0.26</v>
      </c>
      <c r="M76" s="202">
        <v>2.5099999999999998</v>
      </c>
      <c r="N76" s="202">
        <v>2.0499999999999998</v>
      </c>
      <c r="O76" s="202">
        <v>2.9</v>
      </c>
      <c r="P76" s="202">
        <v>0.81</v>
      </c>
      <c r="Q76" s="202">
        <v>0.36</v>
      </c>
      <c r="R76" s="202">
        <v>0.36</v>
      </c>
      <c r="S76" s="202">
        <v>0.46</v>
      </c>
      <c r="T76" s="202">
        <v>0</v>
      </c>
      <c r="U76" s="202">
        <v>2.44</v>
      </c>
      <c r="V76" s="202">
        <v>0.36</v>
      </c>
      <c r="W76" s="202">
        <v>0.78</v>
      </c>
      <c r="X76" s="202">
        <v>1.71</v>
      </c>
      <c r="Y76" s="202">
        <v>0</v>
      </c>
      <c r="Z76" s="202">
        <v>4.82</v>
      </c>
      <c r="AA76" s="202">
        <v>1.55</v>
      </c>
      <c r="AB76" s="202">
        <v>0</v>
      </c>
      <c r="AC76" s="202">
        <v>0.87</v>
      </c>
      <c r="AD76" s="202">
        <v>12.46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101.17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18.260000000000002</v>
      </c>
      <c r="E77" s="202">
        <v>0</v>
      </c>
      <c r="F77" s="202">
        <v>0</v>
      </c>
      <c r="G77" s="202">
        <v>30.91</v>
      </c>
      <c r="H77" s="202">
        <v>0</v>
      </c>
      <c r="I77" s="202">
        <v>9.8699999999999992</v>
      </c>
      <c r="J77" s="202">
        <v>29.36</v>
      </c>
      <c r="K77" s="202">
        <v>105.85</v>
      </c>
      <c r="L77" s="202">
        <v>0.26</v>
      </c>
      <c r="M77" s="202">
        <v>2.5099999999999998</v>
      </c>
      <c r="N77" s="202">
        <v>2.0499999999999998</v>
      </c>
      <c r="O77" s="202">
        <v>2.9</v>
      </c>
      <c r="P77" s="202">
        <v>0.81</v>
      </c>
      <c r="Q77" s="202">
        <v>0.36</v>
      </c>
      <c r="R77" s="202">
        <v>0.36</v>
      </c>
      <c r="S77" s="202">
        <v>0.46</v>
      </c>
      <c r="T77" s="202">
        <v>0</v>
      </c>
      <c r="U77" s="202">
        <v>2.44</v>
      </c>
      <c r="V77" s="202">
        <v>0.36</v>
      </c>
      <c r="W77" s="202">
        <v>0.78</v>
      </c>
      <c r="X77" s="202">
        <v>1.71</v>
      </c>
      <c r="Y77" s="202">
        <v>0</v>
      </c>
      <c r="Z77" s="202">
        <v>4.82</v>
      </c>
      <c r="AA77" s="202">
        <v>1.55</v>
      </c>
      <c r="AB77" s="202">
        <v>0</v>
      </c>
      <c r="AC77" s="202">
        <v>0.87</v>
      </c>
      <c r="AD77" s="202">
        <v>12.46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101.17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18.260000000000002</v>
      </c>
      <c r="E78" s="202">
        <v>0</v>
      </c>
      <c r="F78" s="202">
        <v>0</v>
      </c>
      <c r="G78" s="202">
        <v>30.91</v>
      </c>
      <c r="H78" s="202">
        <v>0</v>
      </c>
      <c r="I78" s="202">
        <v>9.8699999999999992</v>
      </c>
      <c r="J78" s="202">
        <v>29.36</v>
      </c>
      <c r="K78" s="202">
        <v>105.85</v>
      </c>
      <c r="L78" s="202">
        <v>0.26</v>
      </c>
      <c r="M78" s="202">
        <v>2.5099999999999998</v>
      </c>
      <c r="N78" s="202">
        <v>2.0499999999999998</v>
      </c>
      <c r="O78" s="202">
        <v>2.9</v>
      </c>
      <c r="P78" s="202">
        <v>0.81</v>
      </c>
      <c r="Q78" s="202">
        <v>0.36</v>
      </c>
      <c r="R78" s="202">
        <v>0.36</v>
      </c>
      <c r="S78" s="202">
        <v>0.46</v>
      </c>
      <c r="T78" s="202">
        <v>0</v>
      </c>
      <c r="U78" s="202">
        <v>2.44</v>
      </c>
      <c r="V78" s="202">
        <v>0.36</v>
      </c>
      <c r="W78" s="202">
        <v>0.78</v>
      </c>
      <c r="X78" s="202">
        <v>1.71</v>
      </c>
      <c r="Y78" s="202">
        <v>0</v>
      </c>
      <c r="Z78" s="202">
        <v>4.82</v>
      </c>
      <c r="AA78" s="202">
        <v>1.55</v>
      </c>
      <c r="AB78" s="202">
        <v>0</v>
      </c>
      <c r="AC78" s="202">
        <v>0.87</v>
      </c>
      <c r="AD78" s="202">
        <v>12.46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101.17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18.350000000000001</v>
      </c>
      <c r="E79" s="202">
        <v>0</v>
      </c>
      <c r="F79" s="202">
        <v>0</v>
      </c>
      <c r="G79" s="202">
        <v>30.91</v>
      </c>
      <c r="H79" s="202">
        <v>0</v>
      </c>
      <c r="I79" s="202">
        <v>9.8699999999999992</v>
      </c>
      <c r="J79" s="202">
        <v>29.36</v>
      </c>
      <c r="K79" s="202">
        <v>106.13</v>
      </c>
      <c r="L79" s="202">
        <v>0</v>
      </c>
      <c r="M79" s="202">
        <v>2.5099999999999998</v>
      </c>
      <c r="N79" s="202">
        <v>2.0499999999999998</v>
      </c>
      <c r="O79" s="202">
        <v>2.9</v>
      </c>
      <c r="P79" s="202">
        <v>0.81</v>
      </c>
      <c r="Q79" s="202">
        <v>0.36</v>
      </c>
      <c r="R79" s="202">
        <v>0.36</v>
      </c>
      <c r="S79" s="202">
        <v>0.46</v>
      </c>
      <c r="T79" s="202">
        <v>0</v>
      </c>
      <c r="U79" s="202">
        <v>2.44</v>
      </c>
      <c r="V79" s="202">
        <v>0.36</v>
      </c>
      <c r="W79" s="202">
        <v>0.78</v>
      </c>
      <c r="X79" s="202">
        <v>1.71</v>
      </c>
      <c r="Y79" s="202">
        <v>0</v>
      </c>
      <c r="Z79" s="202">
        <v>4.82</v>
      </c>
      <c r="AA79" s="202">
        <v>1.55</v>
      </c>
      <c r="AB79" s="202">
        <v>0</v>
      </c>
      <c r="AC79" s="202">
        <v>0.87</v>
      </c>
      <c r="AD79" s="202">
        <v>12.46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100.64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18.350000000000001</v>
      </c>
      <c r="E80" s="202">
        <v>0</v>
      </c>
      <c r="F80" s="202">
        <v>0</v>
      </c>
      <c r="G80" s="202">
        <v>30.91</v>
      </c>
      <c r="H80" s="202">
        <v>0</v>
      </c>
      <c r="I80" s="202">
        <v>9.8699999999999992</v>
      </c>
      <c r="J80" s="202">
        <v>29.36</v>
      </c>
      <c r="K80" s="202">
        <v>106.12</v>
      </c>
      <c r="L80" s="202">
        <v>0.37</v>
      </c>
      <c r="M80" s="202">
        <v>2.5099999999999998</v>
      </c>
      <c r="N80" s="202">
        <v>2.0499999999999998</v>
      </c>
      <c r="O80" s="202">
        <v>2.9</v>
      </c>
      <c r="P80" s="202">
        <v>0.81</v>
      </c>
      <c r="Q80" s="202">
        <v>0.36</v>
      </c>
      <c r="R80" s="202">
        <v>0.36</v>
      </c>
      <c r="S80" s="202">
        <v>0.46</v>
      </c>
      <c r="T80" s="202">
        <v>0</v>
      </c>
      <c r="U80" s="202">
        <v>2.44</v>
      </c>
      <c r="V80" s="202">
        <v>0.36</v>
      </c>
      <c r="W80" s="202">
        <v>0.78</v>
      </c>
      <c r="X80" s="202">
        <v>1.71</v>
      </c>
      <c r="Y80" s="202">
        <v>0</v>
      </c>
      <c r="Z80" s="202">
        <v>4.82</v>
      </c>
      <c r="AA80" s="202">
        <v>1.55</v>
      </c>
      <c r="AB80" s="202">
        <v>0</v>
      </c>
      <c r="AC80" s="202">
        <v>0.87</v>
      </c>
      <c r="AD80" s="202">
        <v>12.46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100.64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18.350000000000001</v>
      </c>
      <c r="E81" s="202">
        <v>0</v>
      </c>
      <c r="F81" s="202">
        <v>0</v>
      </c>
      <c r="G81" s="202">
        <v>30.91</v>
      </c>
      <c r="H81" s="202">
        <v>0</v>
      </c>
      <c r="I81" s="202">
        <v>9.8699999999999992</v>
      </c>
      <c r="J81" s="202">
        <v>29.36</v>
      </c>
      <c r="K81" s="202">
        <v>86.91</v>
      </c>
      <c r="L81" s="202">
        <v>0.37</v>
      </c>
      <c r="M81" s="202">
        <v>2.5099999999999998</v>
      </c>
      <c r="N81" s="202">
        <v>2.0499999999999998</v>
      </c>
      <c r="O81" s="202">
        <v>2.9</v>
      </c>
      <c r="P81" s="202">
        <v>0.81</v>
      </c>
      <c r="Q81" s="202">
        <v>0.36</v>
      </c>
      <c r="R81" s="202">
        <v>0.36</v>
      </c>
      <c r="S81" s="202">
        <v>0.46</v>
      </c>
      <c r="T81" s="202">
        <v>0</v>
      </c>
      <c r="U81" s="202">
        <v>2.44</v>
      </c>
      <c r="V81" s="202">
        <v>0.36</v>
      </c>
      <c r="W81" s="202">
        <v>0.78</v>
      </c>
      <c r="X81" s="202">
        <v>1.71</v>
      </c>
      <c r="Y81" s="202">
        <v>0</v>
      </c>
      <c r="Z81" s="202">
        <v>4.82</v>
      </c>
      <c r="AA81" s="202">
        <v>1.55</v>
      </c>
      <c r="AB81" s="202">
        <v>0</v>
      </c>
      <c r="AC81" s="202">
        <v>0.44</v>
      </c>
      <c r="AD81" s="202">
        <v>12.46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100.64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18.350000000000001</v>
      </c>
      <c r="E82" s="202">
        <v>0</v>
      </c>
      <c r="F82" s="202">
        <v>0</v>
      </c>
      <c r="G82" s="202">
        <v>30.91</v>
      </c>
      <c r="H82" s="202">
        <v>0</v>
      </c>
      <c r="I82" s="202">
        <v>9.8699999999999992</v>
      </c>
      <c r="J82" s="202">
        <v>29.36</v>
      </c>
      <c r="K82" s="202">
        <v>96.52</v>
      </c>
      <c r="L82" s="202">
        <v>0.37</v>
      </c>
      <c r="M82" s="202">
        <v>2.5099999999999998</v>
      </c>
      <c r="N82" s="202">
        <v>2.0499999999999998</v>
      </c>
      <c r="O82" s="202">
        <v>2.9</v>
      </c>
      <c r="P82" s="202">
        <v>0.81</v>
      </c>
      <c r="Q82" s="202">
        <v>0.36</v>
      </c>
      <c r="R82" s="202">
        <v>0.36</v>
      </c>
      <c r="S82" s="202">
        <v>0.46</v>
      </c>
      <c r="T82" s="202">
        <v>0</v>
      </c>
      <c r="U82" s="202">
        <v>2.44</v>
      </c>
      <c r="V82" s="202">
        <v>0.36</v>
      </c>
      <c r="W82" s="202">
        <v>0.78</v>
      </c>
      <c r="X82" s="202">
        <v>1.71</v>
      </c>
      <c r="Y82" s="202">
        <v>0</v>
      </c>
      <c r="Z82" s="202">
        <v>4.82</v>
      </c>
      <c r="AA82" s="202">
        <v>1.55</v>
      </c>
      <c r="AB82" s="202">
        <v>0</v>
      </c>
      <c r="AC82" s="202">
        <v>0.44</v>
      </c>
      <c r="AD82" s="202">
        <v>12.46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100.64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18.54</v>
      </c>
      <c r="E83" s="202">
        <v>0</v>
      </c>
      <c r="F83" s="202">
        <v>0</v>
      </c>
      <c r="G83" s="202">
        <v>30.91</v>
      </c>
      <c r="H83" s="202">
        <v>0</v>
      </c>
      <c r="I83" s="202">
        <v>9.8699999999999992</v>
      </c>
      <c r="J83" s="202">
        <v>29.36</v>
      </c>
      <c r="K83" s="202">
        <v>96.52</v>
      </c>
      <c r="L83" s="202">
        <v>0.37</v>
      </c>
      <c r="M83" s="202">
        <v>2.5099999999999998</v>
      </c>
      <c r="N83" s="202">
        <v>2.0499999999999998</v>
      </c>
      <c r="O83" s="202">
        <v>2.9</v>
      </c>
      <c r="P83" s="202">
        <v>0.81</v>
      </c>
      <c r="Q83" s="202">
        <v>0.33</v>
      </c>
      <c r="R83" s="202">
        <v>0.37</v>
      </c>
      <c r="S83" s="202">
        <v>0.45</v>
      </c>
      <c r="T83" s="202">
        <v>0</v>
      </c>
      <c r="U83" s="202">
        <v>2.44</v>
      </c>
      <c r="V83" s="202">
        <v>0.17</v>
      </c>
      <c r="W83" s="202">
        <v>0.78</v>
      </c>
      <c r="X83" s="202">
        <v>1.71</v>
      </c>
      <c r="Y83" s="202">
        <v>0</v>
      </c>
      <c r="Z83" s="202">
        <v>3.6</v>
      </c>
      <c r="AA83" s="202">
        <v>1.17</v>
      </c>
      <c r="AB83" s="202">
        <v>0</v>
      </c>
      <c r="AC83" s="202">
        <v>0.44</v>
      </c>
      <c r="AD83" s="202">
        <v>12.46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100.64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18.54</v>
      </c>
      <c r="E84" s="202">
        <v>0</v>
      </c>
      <c r="F84" s="202">
        <v>0</v>
      </c>
      <c r="G84" s="202">
        <v>30.91</v>
      </c>
      <c r="H84" s="202">
        <v>0</v>
      </c>
      <c r="I84" s="202">
        <v>9.8699999999999992</v>
      </c>
      <c r="J84" s="202">
        <v>29.36</v>
      </c>
      <c r="K84" s="202">
        <v>106.12</v>
      </c>
      <c r="L84" s="202">
        <v>0.37</v>
      </c>
      <c r="M84" s="202">
        <v>2.5099999999999998</v>
      </c>
      <c r="N84" s="202">
        <v>2.0499999999999998</v>
      </c>
      <c r="O84" s="202">
        <v>2.9</v>
      </c>
      <c r="P84" s="202">
        <v>0.81</v>
      </c>
      <c r="Q84" s="202">
        <v>0.36</v>
      </c>
      <c r="R84" s="202">
        <v>0.37</v>
      </c>
      <c r="S84" s="202">
        <v>0.45</v>
      </c>
      <c r="T84" s="202">
        <v>0</v>
      </c>
      <c r="U84" s="202">
        <v>2.44</v>
      </c>
      <c r="V84" s="202">
        <v>0.36</v>
      </c>
      <c r="W84" s="202">
        <v>0.78</v>
      </c>
      <c r="X84" s="202">
        <v>1.71</v>
      </c>
      <c r="Y84" s="202">
        <v>0</v>
      </c>
      <c r="Z84" s="202">
        <v>3.6</v>
      </c>
      <c r="AA84" s="202">
        <v>1.17</v>
      </c>
      <c r="AB84" s="202">
        <v>0</v>
      </c>
      <c r="AC84" s="202">
        <v>0.44</v>
      </c>
      <c r="AD84" s="202">
        <v>12.46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100.64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18.54</v>
      </c>
      <c r="E85" s="202">
        <v>0</v>
      </c>
      <c r="F85" s="202">
        <v>0</v>
      </c>
      <c r="G85" s="202">
        <v>30.91</v>
      </c>
      <c r="H85" s="202">
        <v>0</v>
      </c>
      <c r="I85" s="202">
        <v>9.8699999999999992</v>
      </c>
      <c r="J85" s="202">
        <v>29.36</v>
      </c>
      <c r="K85" s="202">
        <v>154.16</v>
      </c>
      <c r="L85" s="202">
        <v>0.37</v>
      </c>
      <c r="M85" s="202">
        <v>2.5099999999999998</v>
      </c>
      <c r="N85" s="202">
        <v>2.0499999999999998</v>
      </c>
      <c r="O85" s="202">
        <v>2.9</v>
      </c>
      <c r="P85" s="202">
        <v>0.81</v>
      </c>
      <c r="Q85" s="202">
        <v>0.35</v>
      </c>
      <c r="R85" s="202">
        <v>0.36</v>
      </c>
      <c r="S85" s="202">
        <v>0.45</v>
      </c>
      <c r="T85" s="202">
        <v>0</v>
      </c>
      <c r="U85" s="202">
        <v>2.44</v>
      </c>
      <c r="V85" s="202">
        <v>0.36</v>
      </c>
      <c r="W85" s="202">
        <v>0.83</v>
      </c>
      <c r="X85" s="202">
        <v>1.71</v>
      </c>
      <c r="Y85" s="202">
        <v>0</v>
      </c>
      <c r="Z85" s="202">
        <v>4.82</v>
      </c>
      <c r="AA85" s="202">
        <v>1.56</v>
      </c>
      <c r="AB85" s="202">
        <v>0</v>
      </c>
      <c r="AC85" s="202">
        <v>0.44</v>
      </c>
      <c r="AD85" s="202">
        <v>12.46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100.64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18.54</v>
      </c>
      <c r="E86" s="202">
        <v>0</v>
      </c>
      <c r="F86" s="202">
        <v>0</v>
      </c>
      <c r="G86" s="202">
        <v>30.91</v>
      </c>
      <c r="H86" s="202">
        <v>0</v>
      </c>
      <c r="I86" s="202">
        <v>9.8699999999999992</v>
      </c>
      <c r="J86" s="202">
        <v>29.36</v>
      </c>
      <c r="K86" s="202">
        <v>163.77000000000001</v>
      </c>
      <c r="L86" s="202">
        <v>0.37</v>
      </c>
      <c r="M86" s="202">
        <v>2.5099999999999998</v>
      </c>
      <c r="N86" s="202">
        <v>2.0499999999999998</v>
      </c>
      <c r="O86" s="202">
        <v>2.9</v>
      </c>
      <c r="P86" s="202">
        <v>0.81</v>
      </c>
      <c r="Q86" s="202">
        <v>0.35</v>
      </c>
      <c r="R86" s="202">
        <v>0.36</v>
      </c>
      <c r="S86" s="202">
        <v>0.45</v>
      </c>
      <c r="T86" s="202">
        <v>0</v>
      </c>
      <c r="U86" s="202">
        <v>2.44</v>
      </c>
      <c r="V86" s="202">
        <v>0.36</v>
      </c>
      <c r="W86" s="202">
        <v>0.78</v>
      </c>
      <c r="X86" s="202">
        <v>1.71</v>
      </c>
      <c r="Y86" s="202">
        <v>0</v>
      </c>
      <c r="Z86" s="202">
        <v>4.82</v>
      </c>
      <c r="AA86" s="202">
        <v>1.56</v>
      </c>
      <c r="AB86" s="202">
        <v>0</v>
      </c>
      <c r="AC86" s="202">
        <v>0.44</v>
      </c>
      <c r="AD86" s="202">
        <v>12.46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100.64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18.72</v>
      </c>
      <c r="E87" s="202">
        <v>0</v>
      </c>
      <c r="F87" s="202">
        <v>0</v>
      </c>
      <c r="G87" s="202">
        <v>30.91</v>
      </c>
      <c r="H87" s="202">
        <v>0</v>
      </c>
      <c r="I87" s="202">
        <v>9.8699999999999992</v>
      </c>
      <c r="J87" s="202">
        <v>29.36</v>
      </c>
      <c r="K87" s="202">
        <v>163.77000000000001</v>
      </c>
      <c r="L87" s="202">
        <v>0.37</v>
      </c>
      <c r="M87" s="202">
        <v>2.5099999999999998</v>
      </c>
      <c r="N87" s="202">
        <v>2.0499999999999998</v>
      </c>
      <c r="O87" s="202">
        <v>2.9</v>
      </c>
      <c r="P87" s="202">
        <v>0.81</v>
      </c>
      <c r="Q87" s="202">
        <v>0.35</v>
      </c>
      <c r="R87" s="202">
        <v>0.37</v>
      </c>
      <c r="S87" s="202">
        <v>0.46</v>
      </c>
      <c r="T87" s="202">
        <v>0</v>
      </c>
      <c r="U87" s="202">
        <v>2.44</v>
      </c>
      <c r="V87" s="202">
        <v>0.36</v>
      </c>
      <c r="W87" s="202">
        <v>0.78</v>
      </c>
      <c r="X87" s="202">
        <v>1.71</v>
      </c>
      <c r="Y87" s="202">
        <v>0</v>
      </c>
      <c r="Z87" s="202">
        <v>4.82</v>
      </c>
      <c r="AA87" s="202">
        <v>1.51</v>
      </c>
      <c r="AB87" s="202">
        <v>0</v>
      </c>
      <c r="AC87" s="202">
        <v>0.44</v>
      </c>
      <c r="AD87" s="202">
        <v>12.46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100.64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18.72</v>
      </c>
      <c r="E88" s="202">
        <v>0</v>
      </c>
      <c r="F88" s="202">
        <v>0</v>
      </c>
      <c r="G88" s="202">
        <v>30.91</v>
      </c>
      <c r="H88" s="202">
        <v>0</v>
      </c>
      <c r="I88" s="202">
        <v>9.8699999999999992</v>
      </c>
      <c r="J88" s="202">
        <v>29.36</v>
      </c>
      <c r="K88" s="202">
        <v>163.77000000000001</v>
      </c>
      <c r="L88" s="202">
        <v>0.37</v>
      </c>
      <c r="M88" s="202">
        <v>2.5099999999999998</v>
      </c>
      <c r="N88" s="202">
        <v>2.0499999999999998</v>
      </c>
      <c r="O88" s="202">
        <v>2.9</v>
      </c>
      <c r="P88" s="202">
        <v>0.81</v>
      </c>
      <c r="Q88" s="202">
        <v>0.35</v>
      </c>
      <c r="R88" s="202">
        <v>0.37</v>
      </c>
      <c r="S88" s="202">
        <v>0.46</v>
      </c>
      <c r="T88" s="202">
        <v>0</v>
      </c>
      <c r="U88" s="202">
        <v>2.44</v>
      </c>
      <c r="V88" s="202">
        <v>0.36</v>
      </c>
      <c r="W88" s="202">
        <v>0.78</v>
      </c>
      <c r="X88" s="202">
        <v>1.71</v>
      </c>
      <c r="Y88" s="202">
        <v>0</v>
      </c>
      <c r="Z88" s="202">
        <v>4.82</v>
      </c>
      <c r="AA88" s="202">
        <v>1.51</v>
      </c>
      <c r="AB88" s="202">
        <v>0</v>
      </c>
      <c r="AC88" s="202">
        <v>0.44</v>
      </c>
      <c r="AD88" s="202">
        <v>12.46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100.64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18.72</v>
      </c>
      <c r="E89" s="202">
        <v>0</v>
      </c>
      <c r="F89" s="202">
        <v>0</v>
      </c>
      <c r="G89" s="202">
        <v>30.91</v>
      </c>
      <c r="H89" s="202">
        <v>0</v>
      </c>
      <c r="I89" s="202">
        <v>9.8699999999999992</v>
      </c>
      <c r="J89" s="202">
        <v>29.36</v>
      </c>
      <c r="K89" s="202">
        <v>144.55000000000001</v>
      </c>
      <c r="L89" s="202">
        <v>0.37</v>
      </c>
      <c r="M89" s="202">
        <v>2.5099999999999998</v>
      </c>
      <c r="N89" s="202">
        <v>2.0499999999999998</v>
      </c>
      <c r="O89" s="202">
        <v>2.9</v>
      </c>
      <c r="P89" s="202">
        <v>0.81</v>
      </c>
      <c r="Q89" s="202">
        <v>0.35</v>
      </c>
      <c r="R89" s="202">
        <v>0.37</v>
      </c>
      <c r="S89" s="202">
        <v>0.46</v>
      </c>
      <c r="T89" s="202">
        <v>0</v>
      </c>
      <c r="U89" s="202">
        <v>2.44</v>
      </c>
      <c r="V89" s="202">
        <v>0.36</v>
      </c>
      <c r="W89" s="202">
        <v>0.78</v>
      </c>
      <c r="X89" s="202">
        <v>1.71</v>
      </c>
      <c r="Y89" s="202">
        <v>0</v>
      </c>
      <c r="Z89" s="202">
        <v>4.82</v>
      </c>
      <c r="AA89" s="202">
        <v>1.51</v>
      </c>
      <c r="AB89" s="202">
        <v>0</v>
      </c>
      <c r="AC89" s="202">
        <v>0.44</v>
      </c>
      <c r="AD89" s="202">
        <v>12.46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100.64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18.72</v>
      </c>
      <c r="E90" s="202">
        <v>0</v>
      </c>
      <c r="F90" s="202">
        <v>0</v>
      </c>
      <c r="G90" s="202">
        <v>30.91</v>
      </c>
      <c r="H90" s="202">
        <v>0</v>
      </c>
      <c r="I90" s="202">
        <v>9.8699999999999992</v>
      </c>
      <c r="J90" s="202">
        <v>29.36</v>
      </c>
      <c r="K90" s="202">
        <v>154.16</v>
      </c>
      <c r="L90" s="202">
        <v>0.37</v>
      </c>
      <c r="M90" s="202">
        <v>2.5099999999999998</v>
      </c>
      <c r="N90" s="202">
        <v>2.0499999999999998</v>
      </c>
      <c r="O90" s="202">
        <v>2.9</v>
      </c>
      <c r="P90" s="202">
        <v>0.81</v>
      </c>
      <c r="Q90" s="202">
        <v>0.35</v>
      </c>
      <c r="R90" s="202">
        <v>0.37</v>
      </c>
      <c r="S90" s="202">
        <v>0.46</v>
      </c>
      <c r="T90" s="202">
        <v>0</v>
      </c>
      <c r="U90" s="202">
        <v>2.44</v>
      </c>
      <c r="V90" s="202">
        <v>0.36</v>
      </c>
      <c r="W90" s="202">
        <v>0.78</v>
      </c>
      <c r="X90" s="202">
        <v>1.71</v>
      </c>
      <c r="Y90" s="202">
        <v>0</v>
      </c>
      <c r="Z90" s="202">
        <v>4.82</v>
      </c>
      <c r="AA90" s="202">
        <v>1.51</v>
      </c>
      <c r="AB90" s="202">
        <v>0</v>
      </c>
      <c r="AC90" s="202">
        <v>0.44</v>
      </c>
      <c r="AD90" s="202">
        <v>12.46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100.64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18.72</v>
      </c>
      <c r="E91" s="202">
        <v>0</v>
      </c>
      <c r="F91" s="202">
        <v>0</v>
      </c>
      <c r="G91" s="202">
        <v>30.91</v>
      </c>
      <c r="H91" s="202">
        <v>0</v>
      </c>
      <c r="I91" s="202">
        <v>9.8699999999999992</v>
      </c>
      <c r="J91" s="202">
        <v>29.36</v>
      </c>
      <c r="K91" s="202">
        <v>96.52</v>
      </c>
      <c r="L91" s="202">
        <v>0.37</v>
      </c>
      <c r="M91" s="202">
        <v>2.5099999999999998</v>
      </c>
      <c r="N91" s="202">
        <v>2.0499999999999998</v>
      </c>
      <c r="O91" s="202">
        <v>2.9</v>
      </c>
      <c r="P91" s="202">
        <v>0.81</v>
      </c>
      <c r="Q91" s="202">
        <v>0.35</v>
      </c>
      <c r="R91" s="202">
        <v>0.37</v>
      </c>
      <c r="S91" s="202">
        <v>0.46</v>
      </c>
      <c r="T91" s="202">
        <v>0</v>
      </c>
      <c r="U91" s="202">
        <v>2.44</v>
      </c>
      <c r="V91" s="202">
        <v>0.36</v>
      </c>
      <c r="W91" s="202">
        <v>0.78</v>
      </c>
      <c r="X91" s="202">
        <v>1.71</v>
      </c>
      <c r="Y91" s="202">
        <v>0</v>
      </c>
      <c r="Z91" s="202">
        <v>4.82</v>
      </c>
      <c r="AA91" s="202">
        <v>1.51</v>
      </c>
      <c r="AB91" s="202">
        <v>0</v>
      </c>
      <c r="AC91" s="202">
        <v>0.44</v>
      </c>
      <c r="AD91" s="202">
        <v>12.46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100.64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18.72</v>
      </c>
      <c r="E92" s="202">
        <v>0</v>
      </c>
      <c r="F92" s="202">
        <v>0</v>
      </c>
      <c r="G92" s="202">
        <v>30.91</v>
      </c>
      <c r="H92" s="202">
        <v>0</v>
      </c>
      <c r="I92" s="202">
        <v>9.8699999999999992</v>
      </c>
      <c r="J92" s="202">
        <v>29.36</v>
      </c>
      <c r="K92" s="202">
        <v>86.91</v>
      </c>
      <c r="L92" s="202">
        <v>0.37</v>
      </c>
      <c r="M92" s="202">
        <v>2.5099999999999998</v>
      </c>
      <c r="N92" s="202">
        <v>2.0499999999999998</v>
      </c>
      <c r="O92" s="202">
        <v>2.9</v>
      </c>
      <c r="P92" s="202">
        <v>0.81</v>
      </c>
      <c r="Q92" s="202">
        <v>0.35</v>
      </c>
      <c r="R92" s="202">
        <v>0.37</v>
      </c>
      <c r="S92" s="202">
        <v>0.46</v>
      </c>
      <c r="T92" s="202">
        <v>0</v>
      </c>
      <c r="U92" s="202">
        <v>2.44</v>
      </c>
      <c r="V92" s="202">
        <v>0.36</v>
      </c>
      <c r="W92" s="202">
        <v>0.78</v>
      </c>
      <c r="X92" s="202">
        <v>1.71</v>
      </c>
      <c r="Y92" s="202">
        <v>0</v>
      </c>
      <c r="Z92" s="202">
        <v>4.82</v>
      </c>
      <c r="AA92" s="202">
        <v>1.51</v>
      </c>
      <c r="AB92" s="202">
        <v>0</v>
      </c>
      <c r="AC92" s="202">
        <v>0.44</v>
      </c>
      <c r="AD92" s="202">
        <v>12.46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100.64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18.72</v>
      </c>
      <c r="E93" s="202">
        <v>0</v>
      </c>
      <c r="F93" s="202">
        <v>0</v>
      </c>
      <c r="G93" s="202">
        <v>30.91</v>
      </c>
      <c r="H93" s="202">
        <v>0</v>
      </c>
      <c r="I93" s="202">
        <v>9.8699999999999992</v>
      </c>
      <c r="J93" s="202">
        <v>29.36</v>
      </c>
      <c r="K93" s="202">
        <v>86.91</v>
      </c>
      <c r="L93" s="202">
        <v>0.37</v>
      </c>
      <c r="M93" s="202">
        <v>2.5099999999999998</v>
      </c>
      <c r="N93" s="202">
        <v>2.0499999999999998</v>
      </c>
      <c r="O93" s="202">
        <v>2.9</v>
      </c>
      <c r="P93" s="202">
        <v>0.81</v>
      </c>
      <c r="Q93" s="202">
        <v>0.35</v>
      </c>
      <c r="R93" s="202">
        <v>0.37</v>
      </c>
      <c r="S93" s="202">
        <v>0.46</v>
      </c>
      <c r="T93" s="202">
        <v>0</v>
      </c>
      <c r="U93" s="202">
        <v>2.44</v>
      </c>
      <c r="V93" s="202">
        <v>0.36</v>
      </c>
      <c r="W93" s="202">
        <v>0.78</v>
      </c>
      <c r="X93" s="202">
        <v>1.71</v>
      </c>
      <c r="Y93" s="202">
        <v>0</v>
      </c>
      <c r="Z93" s="202">
        <v>4.82</v>
      </c>
      <c r="AA93" s="202">
        <v>1.51</v>
      </c>
      <c r="AB93" s="202">
        <v>0</v>
      </c>
      <c r="AC93" s="202">
        <v>0.44</v>
      </c>
      <c r="AD93" s="202">
        <v>12.46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100.64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18.72</v>
      </c>
      <c r="E94" s="202">
        <v>0</v>
      </c>
      <c r="F94" s="202">
        <v>0</v>
      </c>
      <c r="G94" s="202">
        <v>30.91</v>
      </c>
      <c r="H94" s="202">
        <v>0</v>
      </c>
      <c r="I94" s="202">
        <v>9.8699999999999992</v>
      </c>
      <c r="J94" s="202">
        <v>29.36</v>
      </c>
      <c r="K94" s="202">
        <v>86.91</v>
      </c>
      <c r="L94" s="202">
        <v>0.37</v>
      </c>
      <c r="M94" s="202">
        <v>2.5099999999999998</v>
      </c>
      <c r="N94" s="202">
        <v>2.0499999999999998</v>
      </c>
      <c r="O94" s="202">
        <v>2.9</v>
      </c>
      <c r="P94" s="202">
        <v>0.81</v>
      </c>
      <c r="Q94" s="202">
        <v>0.35</v>
      </c>
      <c r="R94" s="202">
        <v>0.37</v>
      </c>
      <c r="S94" s="202">
        <v>0.46</v>
      </c>
      <c r="T94" s="202">
        <v>0</v>
      </c>
      <c r="U94" s="202">
        <v>2.44</v>
      </c>
      <c r="V94" s="202">
        <v>0.36</v>
      </c>
      <c r="W94" s="202">
        <v>0.78</v>
      </c>
      <c r="X94" s="202">
        <v>1.71</v>
      </c>
      <c r="Y94" s="202">
        <v>0</v>
      </c>
      <c r="Z94" s="202">
        <v>4.82</v>
      </c>
      <c r="AA94" s="202">
        <v>1.51</v>
      </c>
      <c r="AB94" s="202">
        <v>0</v>
      </c>
      <c r="AC94" s="202">
        <v>0.44</v>
      </c>
      <c r="AD94" s="202">
        <v>12.46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100.64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18.82</v>
      </c>
      <c r="E95" s="202">
        <v>0</v>
      </c>
      <c r="F95" s="202">
        <v>0</v>
      </c>
      <c r="G95" s="202">
        <v>30.91</v>
      </c>
      <c r="H95" s="202">
        <v>0</v>
      </c>
      <c r="I95" s="202">
        <v>9.8699999999999992</v>
      </c>
      <c r="J95" s="202">
        <v>29.36</v>
      </c>
      <c r="K95" s="202">
        <v>86.91</v>
      </c>
      <c r="L95" s="202">
        <v>0.37</v>
      </c>
      <c r="M95" s="202">
        <v>2.5099999999999998</v>
      </c>
      <c r="N95" s="202">
        <v>2.0499999999999998</v>
      </c>
      <c r="O95" s="202">
        <v>2.9</v>
      </c>
      <c r="P95" s="202">
        <v>0.81</v>
      </c>
      <c r="Q95" s="202">
        <v>0.35</v>
      </c>
      <c r="R95" s="202">
        <v>0.37</v>
      </c>
      <c r="S95" s="202">
        <v>0.46</v>
      </c>
      <c r="T95" s="202">
        <v>0</v>
      </c>
      <c r="U95" s="202">
        <v>2.44</v>
      </c>
      <c r="V95" s="202">
        <v>0.36</v>
      </c>
      <c r="W95" s="202">
        <v>0.78</v>
      </c>
      <c r="X95" s="202">
        <v>1.71</v>
      </c>
      <c r="Y95" s="202">
        <v>0</v>
      </c>
      <c r="Z95" s="202">
        <v>4.82</v>
      </c>
      <c r="AA95" s="202">
        <v>1.51</v>
      </c>
      <c r="AB95" s="202">
        <v>0</v>
      </c>
      <c r="AC95" s="202">
        <v>0.44</v>
      </c>
      <c r="AD95" s="202">
        <v>12.46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100.64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18.82</v>
      </c>
      <c r="E96" s="202">
        <v>0</v>
      </c>
      <c r="F96" s="202">
        <v>0</v>
      </c>
      <c r="G96" s="202">
        <v>30.91</v>
      </c>
      <c r="H96" s="202">
        <v>0</v>
      </c>
      <c r="I96" s="202">
        <v>9.8699999999999992</v>
      </c>
      <c r="J96" s="202">
        <v>29.36</v>
      </c>
      <c r="K96" s="202">
        <v>96.52</v>
      </c>
      <c r="L96" s="202">
        <v>0.37</v>
      </c>
      <c r="M96" s="202">
        <v>2.5099999999999998</v>
      </c>
      <c r="N96" s="202">
        <v>2.0499999999999998</v>
      </c>
      <c r="O96" s="202">
        <v>2.9</v>
      </c>
      <c r="P96" s="202">
        <v>0.81</v>
      </c>
      <c r="Q96" s="202">
        <v>0.35</v>
      </c>
      <c r="R96" s="202">
        <v>0.37</v>
      </c>
      <c r="S96" s="202">
        <v>0.46</v>
      </c>
      <c r="T96" s="202">
        <v>0</v>
      </c>
      <c r="U96" s="202">
        <v>2.44</v>
      </c>
      <c r="V96" s="202">
        <v>0.36</v>
      </c>
      <c r="W96" s="202">
        <v>0.78</v>
      </c>
      <c r="X96" s="202">
        <v>1.71</v>
      </c>
      <c r="Y96" s="202">
        <v>0</v>
      </c>
      <c r="Z96" s="202">
        <v>4.82</v>
      </c>
      <c r="AA96" s="202">
        <v>1.51</v>
      </c>
      <c r="AB96" s="202">
        <v>0</v>
      </c>
      <c r="AC96" s="202">
        <v>0.44</v>
      </c>
      <c r="AD96" s="202">
        <v>12.46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100.64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18.82</v>
      </c>
      <c r="E97" s="202">
        <v>0</v>
      </c>
      <c r="F97" s="202">
        <v>0</v>
      </c>
      <c r="G97" s="202">
        <v>30.91</v>
      </c>
      <c r="H97" s="202">
        <v>0</v>
      </c>
      <c r="I97" s="202">
        <v>9.8699999999999992</v>
      </c>
      <c r="J97" s="202">
        <v>29.36</v>
      </c>
      <c r="K97" s="202">
        <v>96.52</v>
      </c>
      <c r="L97" s="202">
        <v>0.37</v>
      </c>
      <c r="M97" s="202">
        <v>2.5099999999999998</v>
      </c>
      <c r="N97" s="202">
        <v>2.0499999999999998</v>
      </c>
      <c r="O97" s="202">
        <v>2.9</v>
      </c>
      <c r="P97" s="202">
        <v>0.81</v>
      </c>
      <c r="Q97" s="202">
        <v>0.35</v>
      </c>
      <c r="R97" s="202">
        <v>0.37</v>
      </c>
      <c r="S97" s="202">
        <v>0.46</v>
      </c>
      <c r="T97" s="202">
        <v>0</v>
      </c>
      <c r="U97" s="202">
        <v>2.44</v>
      </c>
      <c r="V97" s="202">
        <v>0.36</v>
      </c>
      <c r="W97" s="202">
        <v>0.78</v>
      </c>
      <c r="X97" s="202">
        <v>1.71</v>
      </c>
      <c r="Y97" s="202">
        <v>0</v>
      </c>
      <c r="Z97" s="202">
        <v>4.82</v>
      </c>
      <c r="AA97" s="202">
        <v>1.51</v>
      </c>
      <c r="AB97" s="202">
        <v>0</v>
      </c>
      <c r="AC97" s="202">
        <v>0.44</v>
      </c>
      <c r="AD97" s="202">
        <v>12.46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100.64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18.82</v>
      </c>
      <c r="E98" s="202">
        <v>0</v>
      </c>
      <c r="F98" s="202">
        <v>0</v>
      </c>
      <c r="G98" s="202">
        <v>30.91</v>
      </c>
      <c r="H98" s="202">
        <v>0</v>
      </c>
      <c r="I98" s="202">
        <v>9.8699999999999992</v>
      </c>
      <c r="J98" s="202">
        <v>29.36</v>
      </c>
      <c r="K98" s="202">
        <v>96.52</v>
      </c>
      <c r="L98" s="202">
        <v>0.37</v>
      </c>
      <c r="M98" s="202">
        <v>2.5099999999999998</v>
      </c>
      <c r="N98" s="202">
        <v>2.0499999999999998</v>
      </c>
      <c r="O98" s="202">
        <v>2.9</v>
      </c>
      <c r="P98" s="202">
        <v>0.81</v>
      </c>
      <c r="Q98" s="202">
        <v>0.35</v>
      </c>
      <c r="R98" s="202">
        <v>0.37</v>
      </c>
      <c r="S98" s="202">
        <v>0.46</v>
      </c>
      <c r="T98" s="202">
        <v>0</v>
      </c>
      <c r="U98" s="202">
        <v>2.44</v>
      </c>
      <c r="V98" s="202">
        <v>0.36</v>
      </c>
      <c r="W98" s="202">
        <v>0.78</v>
      </c>
      <c r="X98" s="202">
        <v>1.71</v>
      </c>
      <c r="Y98" s="202">
        <v>0</v>
      </c>
      <c r="Z98" s="202">
        <v>4.82</v>
      </c>
      <c r="AA98" s="202">
        <v>1.51</v>
      </c>
      <c r="AB98" s="202">
        <v>0</v>
      </c>
      <c r="AC98" s="202">
        <v>0.44</v>
      </c>
      <c r="AD98" s="202">
        <v>12.46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100.64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0.44465499999999991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0.23688000000000009</v>
      </c>
      <c r="J99">
        <f t="shared" si="0"/>
        <v>0.70464000000000016</v>
      </c>
      <c r="K99">
        <f t="shared" si="0"/>
        <v>4.1065050000000012</v>
      </c>
      <c r="L99">
        <f t="shared" si="0"/>
        <v>4.441500000000001E-2</v>
      </c>
      <c r="M99">
        <f t="shared" si="0"/>
        <v>0.10168499999999991</v>
      </c>
      <c r="N99">
        <f t="shared" si="0"/>
        <v>8.2575000000000107E-2</v>
      </c>
      <c r="O99">
        <f t="shared" si="0"/>
        <v>0.10434999999999982</v>
      </c>
      <c r="P99">
        <f t="shared" si="0"/>
        <v>3.6272500000000027E-2</v>
      </c>
      <c r="Q99">
        <f t="shared" si="0"/>
        <v>4.0575000000000042E-2</v>
      </c>
      <c r="R99">
        <f t="shared" si="0"/>
        <v>4.321500000000008E-2</v>
      </c>
      <c r="S99">
        <f t="shared" si="0"/>
        <v>5.4077500000000028E-2</v>
      </c>
      <c r="T99">
        <f t="shared" si="0"/>
        <v>0</v>
      </c>
      <c r="U99">
        <f t="shared" si="0"/>
        <v>5.8287499999999964E-2</v>
      </c>
      <c r="V99">
        <f t="shared" si="0"/>
        <v>2.0369999999999996E-2</v>
      </c>
      <c r="W99">
        <f t="shared" si="0"/>
        <v>4.8712499999999992E-2</v>
      </c>
      <c r="X99">
        <f t="shared" si="0"/>
        <v>9.7029999999999839E-2</v>
      </c>
      <c r="Y99">
        <f t="shared" si="0"/>
        <v>0</v>
      </c>
      <c r="Z99">
        <f t="shared" si="0"/>
        <v>0.3903974999999994</v>
      </c>
      <c r="AA99">
        <f t="shared" si="0"/>
        <v>0.12849750000000004</v>
      </c>
      <c r="AB99">
        <f t="shared" si="0"/>
        <v>0</v>
      </c>
      <c r="AC99">
        <f t="shared" si="0"/>
        <v>4.049999999999998E-3</v>
      </c>
      <c r="AD99">
        <f t="shared" si="0"/>
        <v>0.34422250000000054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2.4254299999999995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45614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26</v>
      </c>
      <c r="C25" s="95">
        <f>'IDT-1 Calculation'!DG25</f>
        <v>-26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54</v>
      </c>
      <c r="C26" s="95">
        <f>'IDT-1 Calculation'!DG26</f>
        <v>-54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73</v>
      </c>
      <c r="C33" s="95">
        <f>'IDT-1 Calculation'!DG33</f>
        <v>-73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102</v>
      </c>
      <c r="C34" s="95">
        <f>'IDT-1 Calculation'!DG34</f>
        <v>-102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86</v>
      </c>
      <c r="C35" s="95">
        <f>'IDT-1 Calculation'!DG35</f>
        <v>-127.02799999999999</v>
      </c>
      <c r="D35" s="95">
        <f>'IDT-1 Calculation'!DH35</f>
        <v>0</v>
      </c>
      <c r="E35" s="95">
        <f>'IDT-1 Calculation'!DI35</f>
        <v>0</v>
      </c>
      <c r="F35" s="95">
        <f>'IDT-1 Calculation'!DJ35</f>
        <v>41.027999999999999</v>
      </c>
      <c r="G35" s="100">
        <f t="shared" si="0"/>
        <v>0</v>
      </c>
    </row>
    <row r="36" spans="1:7">
      <c r="A36" s="99" t="s">
        <v>78</v>
      </c>
      <c r="B36" s="95">
        <f>'IDT-1 Calculation'!DF36</f>
        <v>94</v>
      </c>
      <c r="C36" s="95">
        <f>'IDT-1 Calculation'!DG36</f>
        <v>-141.25299999999999</v>
      </c>
      <c r="D36" s="95">
        <f>'IDT-1 Calculation'!DH36</f>
        <v>0</v>
      </c>
      <c r="E36" s="95">
        <f>'IDT-1 Calculation'!DI36</f>
        <v>0</v>
      </c>
      <c r="F36" s="95">
        <f>'IDT-1 Calculation'!DJ36</f>
        <v>47.253</v>
      </c>
      <c r="G36" s="100">
        <f t="shared" si="0"/>
        <v>0</v>
      </c>
    </row>
    <row r="37" spans="1:7">
      <c r="A37" s="99" t="s">
        <v>79</v>
      </c>
      <c r="B37" s="95">
        <f>'IDT-1 Calculation'!DF37</f>
        <v>106</v>
      </c>
      <c r="C37" s="95">
        <f>'IDT-1 Calculation'!DG37</f>
        <v>-146.96299999999999</v>
      </c>
      <c r="D37" s="95">
        <f>'IDT-1 Calculation'!DH37</f>
        <v>0</v>
      </c>
      <c r="E37" s="95">
        <f>'IDT-1 Calculation'!DI37</f>
        <v>0</v>
      </c>
      <c r="F37" s="95">
        <f>'IDT-1 Calculation'!DJ37</f>
        <v>40.963000000000001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81</v>
      </c>
      <c r="C38" s="95">
        <f>'IDT-1 Calculation'!DG38</f>
        <v>-100.453</v>
      </c>
      <c r="D38" s="95">
        <f>'IDT-1 Calculation'!DH38</f>
        <v>0</v>
      </c>
      <c r="E38" s="95">
        <f>'IDT-1 Calculation'!DI38</f>
        <v>0</v>
      </c>
      <c r="F38" s="95">
        <f>'IDT-1 Calculation'!DJ38</f>
        <v>19.452999999999999</v>
      </c>
      <c r="G38" s="100">
        <f t="shared" si="0"/>
        <v>0</v>
      </c>
    </row>
    <row r="39" spans="1:7">
      <c r="A39" s="99" t="s">
        <v>81</v>
      </c>
      <c r="B39" s="95">
        <f>'IDT-1 Calculation'!DF39</f>
        <v>33</v>
      </c>
      <c r="C39" s="95">
        <f>'IDT-1 Calculation'!DG39</f>
        <v>-67.134999999999991</v>
      </c>
      <c r="D39" s="95">
        <f>'IDT-1 Calculation'!DH39</f>
        <v>0</v>
      </c>
      <c r="E39" s="95">
        <f>'IDT-1 Calculation'!DI39</f>
        <v>0</v>
      </c>
      <c r="F39" s="95">
        <f>'IDT-1 Calculation'!DJ39</f>
        <v>34.134999999999998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-77.498999999999995</v>
      </c>
      <c r="D40" s="95">
        <f>'IDT-1 Calculation'!DH40</f>
        <v>0</v>
      </c>
      <c r="E40" s="95">
        <f>'IDT-1 Calculation'!DI40</f>
        <v>0</v>
      </c>
      <c r="F40" s="95">
        <f>'IDT-1 Calculation'!DJ40</f>
        <v>77.498999999999995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-114.187</v>
      </c>
      <c r="D41" s="95">
        <f>'IDT-1 Calculation'!DH41</f>
        <v>0</v>
      </c>
      <c r="E41" s="95">
        <f>'IDT-1 Calculation'!DI41</f>
        <v>0</v>
      </c>
      <c r="F41" s="95">
        <f>'IDT-1 Calculation'!DJ41</f>
        <v>114.187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-134.202</v>
      </c>
      <c r="D42" s="95">
        <f>'IDT-1 Calculation'!DH42</f>
        <v>0</v>
      </c>
      <c r="E42" s="95">
        <f>'IDT-1 Calculation'!DI42</f>
        <v>0</v>
      </c>
      <c r="F42" s="95">
        <f>'IDT-1 Calculation'!DJ42</f>
        <v>134.202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-151.92699999999999</v>
      </c>
      <c r="D43" s="95">
        <f>'IDT-1 Calculation'!DH43</f>
        <v>0</v>
      </c>
      <c r="E43" s="95">
        <f>'IDT-1 Calculation'!DI43</f>
        <v>0</v>
      </c>
      <c r="F43" s="95">
        <f>'IDT-1 Calculation'!DJ43</f>
        <v>151.92699999999999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-147.072</v>
      </c>
      <c r="D44" s="95">
        <f>'IDT-1 Calculation'!DH44</f>
        <v>0</v>
      </c>
      <c r="E44" s="95">
        <f>'IDT-1 Calculation'!DI44</f>
        <v>0</v>
      </c>
      <c r="F44" s="95">
        <f>'IDT-1 Calculation'!DJ44</f>
        <v>147.072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-144.42099999999999</v>
      </c>
      <c r="D45" s="95">
        <f>'IDT-1 Calculation'!DH45</f>
        <v>0</v>
      </c>
      <c r="E45" s="95">
        <f>'IDT-1 Calculation'!DI45</f>
        <v>0</v>
      </c>
      <c r="F45" s="95">
        <f>'IDT-1 Calculation'!DJ45</f>
        <v>144.42099999999999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-152.136</v>
      </c>
      <c r="D46" s="95">
        <f>'IDT-1 Calculation'!DH46</f>
        <v>0</v>
      </c>
      <c r="E46" s="95">
        <f>'IDT-1 Calculation'!DI46</f>
        <v>0</v>
      </c>
      <c r="F46" s="95">
        <f>'IDT-1 Calculation'!DJ46</f>
        <v>152.136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-143.99199999999999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143.99199999999999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-145.642</v>
      </c>
      <c r="D48" s="95">
        <f>'IDT-1 Calculation'!DH48</f>
        <v>0</v>
      </c>
      <c r="E48" s="95">
        <f>'IDT-1 Calculation'!DI48</f>
        <v>0</v>
      </c>
      <c r="F48" s="95">
        <f>'IDT-1 Calculation'!DJ48</f>
        <v>145.642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-142.02699999999999</v>
      </c>
      <c r="D49" s="95">
        <f>'IDT-1 Calculation'!DH49</f>
        <v>0</v>
      </c>
      <c r="E49" s="95">
        <f>'IDT-1 Calculation'!DI49</f>
        <v>0</v>
      </c>
      <c r="F49" s="95">
        <f>'IDT-1 Calculation'!DJ49</f>
        <v>142.02699999999999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-134.54400000000001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134.54400000000001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-133.08000000000001</v>
      </c>
      <c r="D51" s="95">
        <f>'IDT-1 Calculation'!DH51</f>
        <v>0</v>
      </c>
      <c r="E51" s="95">
        <f>'IDT-1 Calculation'!DI51</f>
        <v>0</v>
      </c>
      <c r="F51" s="95">
        <f>'IDT-1 Calculation'!DJ51</f>
        <v>133.08000000000001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-128.803</v>
      </c>
      <c r="D52" s="95">
        <f>'IDT-1 Calculation'!DH52</f>
        <v>0</v>
      </c>
      <c r="E52" s="95">
        <f>'IDT-1 Calculation'!DI52</f>
        <v>0</v>
      </c>
      <c r="F52" s="95">
        <f>'IDT-1 Calculation'!DJ52</f>
        <v>128.803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-133.98599999999999</v>
      </c>
      <c r="D53" s="95">
        <f>'IDT-1 Calculation'!DH53</f>
        <v>0</v>
      </c>
      <c r="E53" s="95">
        <f>'IDT-1 Calculation'!DI53</f>
        <v>0</v>
      </c>
      <c r="F53" s="95">
        <f>'IDT-1 Calculation'!DJ53</f>
        <v>133.98599999999999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-103.033</v>
      </c>
      <c r="D54" s="95">
        <f>'IDT-1 Calculation'!DH54</f>
        <v>0</v>
      </c>
      <c r="E54" s="95">
        <f>'IDT-1 Calculation'!DI54</f>
        <v>0</v>
      </c>
      <c r="F54" s="95">
        <f>'IDT-1 Calculation'!DJ54</f>
        <v>103.033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-50.625999999999998</v>
      </c>
      <c r="D58" s="95">
        <f>'IDT-1 Calculation'!DH58</f>
        <v>0</v>
      </c>
      <c r="E58" s="95">
        <f>'IDT-1 Calculation'!DI58</f>
        <v>0</v>
      </c>
      <c r="F58" s="95">
        <f>'IDT-1 Calculation'!DJ58</f>
        <v>50.625999999999998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-75.227000000000004</v>
      </c>
      <c r="D59" s="95">
        <f>'IDT-1 Calculation'!DH59</f>
        <v>0</v>
      </c>
      <c r="E59" s="95">
        <f>'IDT-1 Calculation'!DI59</f>
        <v>0</v>
      </c>
      <c r="F59" s="95">
        <f>'IDT-1 Calculation'!DJ59</f>
        <v>75.227000000000004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-104.727</v>
      </c>
      <c r="D60" s="95">
        <f>'IDT-1 Calculation'!DH60</f>
        <v>0</v>
      </c>
      <c r="E60" s="95">
        <f>'IDT-1 Calculation'!DI60</f>
        <v>0</v>
      </c>
      <c r="F60" s="95">
        <f>'IDT-1 Calculation'!DJ60</f>
        <v>104.727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-126.956</v>
      </c>
      <c r="D61" s="95">
        <f>'IDT-1 Calculation'!DH61</f>
        <v>0</v>
      </c>
      <c r="E61" s="95">
        <f>'IDT-1 Calculation'!DI61</f>
        <v>0</v>
      </c>
      <c r="F61" s="95">
        <f>'IDT-1 Calculation'!DJ61</f>
        <v>126.956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-140.89099999999999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140.89099999999999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-156.517</v>
      </c>
      <c r="D63" s="95">
        <f>'IDT-1 Calculation'!DH63</f>
        <v>0</v>
      </c>
      <c r="E63" s="95">
        <f>'IDT-1 Calculation'!DI63</f>
        <v>0</v>
      </c>
      <c r="F63" s="95">
        <f>'IDT-1 Calculation'!DJ63</f>
        <v>156.517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-167.71</v>
      </c>
      <c r="D64" s="95">
        <f>'IDT-1 Calculation'!DH64</f>
        <v>0</v>
      </c>
      <c r="E64" s="95">
        <f>'IDT-1 Calculation'!DI64</f>
        <v>0</v>
      </c>
      <c r="F64" s="95">
        <f>'IDT-1 Calculation'!DJ64</f>
        <v>167.71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-184.55699999999999</v>
      </c>
      <c r="D65" s="95">
        <f>'IDT-1 Calculation'!DH65</f>
        <v>0</v>
      </c>
      <c r="E65" s="95">
        <f>'IDT-1 Calculation'!DI65</f>
        <v>0</v>
      </c>
      <c r="F65" s="95">
        <f>'IDT-1 Calculation'!DJ65</f>
        <v>184.55699999999999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-175</v>
      </c>
      <c r="D66" s="95">
        <f>'IDT-1 Calculation'!DH66</f>
        <v>0</v>
      </c>
      <c r="E66" s="95">
        <f>'IDT-1 Calculation'!DI66</f>
        <v>0</v>
      </c>
      <c r="F66" s="95">
        <f>'IDT-1 Calculation'!DJ66</f>
        <v>175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-117</v>
      </c>
      <c r="D67" s="95">
        <f>'IDT-1 Calculation'!DH67</f>
        <v>0</v>
      </c>
      <c r="E67" s="95">
        <f>'IDT-1 Calculation'!DI67</f>
        <v>0</v>
      </c>
      <c r="F67" s="95">
        <f>'IDT-1 Calculation'!DJ67</f>
        <v>117</v>
      </c>
      <c r="G67" s="100">
        <f t="shared" si="0"/>
        <v>0</v>
      </c>
    </row>
    <row r="68" spans="1:7">
      <c r="A68" s="99" t="s">
        <v>110</v>
      </c>
      <c r="B68" s="95">
        <f>'IDT-1 Calculation'!DF68</f>
        <v>8</v>
      </c>
      <c r="C68" s="95">
        <f>'IDT-1 Calculation'!DG68</f>
        <v>-133</v>
      </c>
      <c r="D68" s="95">
        <f>'IDT-1 Calculation'!DH68</f>
        <v>0</v>
      </c>
      <c r="E68" s="95">
        <f>'IDT-1 Calculation'!DI68</f>
        <v>0</v>
      </c>
      <c r="F68" s="95">
        <f>'IDT-1 Calculation'!DJ68</f>
        <v>125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42</v>
      </c>
      <c r="C69" s="95">
        <f>'IDT-1 Calculation'!DG69</f>
        <v>-113</v>
      </c>
      <c r="D69" s="95">
        <f>'IDT-1 Calculation'!DH69</f>
        <v>0</v>
      </c>
      <c r="E69" s="95">
        <f>'IDT-1 Calculation'!DI69</f>
        <v>0</v>
      </c>
      <c r="F69" s="95">
        <f>'IDT-1 Calculation'!DJ69</f>
        <v>71</v>
      </c>
      <c r="G69" s="100">
        <f t="shared" si="1"/>
        <v>0</v>
      </c>
    </row>
    <row r="70" spans="1:7">
      <c r="A70" s="99" t="s">
        <v>112</v>
      </c>
      <c r="B70" s="95">
        <f>'IDT-1 Calculation'!DF70</f>
        <v>94</v>
      </c>
      <c r="C70" s="95">
        <f>'IDT-1 Calculation'!DG70</f>
        <v>-230</v>
      </c>
      <c r="D70" s="95">
        <f>'IDT-1 Calculation'!DH70</f>
        <v>0</v>
      </c>
      <c r="E70" s="95">
        <f>'IDT-1 Calculation'!DI70</f>
        <v>0</v>
      </c>
      <c r="F70" s="95">
        <f>'IDT-1 Calculation'!DJ70</f>
        <v>136</v>
      </c>
      <c r="G70" s="100">
        <f t="shared" si="1"/>
        <v>0</v>
      </c>
    </row>
    <row r="71" spans="1:7">
      <c r="A71" s="99" t="s">
        <v>113</v>
      </c>
      <c r="B71" s="95">
        <f>'IDT-1 Calculation'!DF71</f>
        <v>105.754</v>
      </c>
      <c r="C71" s="95">
        <f>'IDT-1 Calculation'!DG71</f>
        <v>-195</v>
      </c>
      <c r="D71" s="95">
        <f>'IDT-1 Calculation'!DH71</f>
        <v>0</v>
      </c>
      <c r="E71" s="95">
        <f>'IDT-1 Calculation'!DI71</f>
        <v>0</v>
      </c>
      <c r="F71" s="95">
        <f>'IDT-1 Calculation'!DJ71</f>
        <v>89.245999999999995</v>
      </c>
      <c r="G71" s="100">
        <f t="shared" si="1"/>
        <v>0</v>
      </c>
    </row>
    <row r="72" spans="1:7">
      <c r="A72" s="99" t="s">
        <v>114</v>
      </c>
      <c r="B72" s="95">
        <f>'IDT-1 Calculation'!DF72</f>
        <v>94.906999999999996</v>
      </c>
      <c r="C72" s="95">
        <f>'IDT-1 Calculation'!DG72</f>
        <v>-175</v>
      </c>
      <c r="D72" s="95">
        <f>'IDT-1 Calculation'!DH72</f>
        <v>0</v>
      </c>
      <c r="E72" s="95">
        <f>'IDT-1 Calculation'!DI72</f>
        <v>0</v>
      </c>
      <c r="F72" s="95">
        <f>'IDT-1 Calculation'!DJ72</f>
        <v>80.093000000000004</v>
      </c>
      <c r="G72" s="100">
        <f t="shared" si="1"/>
        <v>0</v>
      </c>
    </row>
    <row r="73" spans="1:7">
      <c r="A73" s="99" t="s">
        <v>115</v>
      </c>
      <c r="B73" s="95">
        <f>'IDT-1 Calculation'!DF73</f>
        <v>170</v>
      </c>
      <c r="C73" s="95">
        <f>'IDT-1 Calculation'!DG73</f>
        <v>-170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170</v>
      </c>
      <c r="C74" s="95">
        <f>'IDT-1 Calculation'!DG74</f>
        <v>-170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10</v>
      </c>
      <c r="C75" s="95">
        <f>'IDT-1 Calculation'!DG75</f>
        <v>-10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25</v>
      </c>
      <c r="C76" s="95">
        <f>'IDT-1 Calculation'!DG76</f>
        <v>-25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35</v>
      </c>
      <c r="C77" s="95">
        <f>'IDT-1 Calculation'!DG77</f>
        <v>-35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60</v>
      </c>
      <c r="C78" s="95">
        <f>'IDT-1 Calculation'!DG78</f>
        <v>-60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40.673999999999999</v>
      </c>
      <c r="C79" s="95">
        <f>'IDT-1 Calculation'!DG79</f>
        <v>-75</v>
      </c>
      <c r="D79" s="95">
        <f>'IDT-1 Calculation'!DH79</f>
        <v>0</v>
      </c>
      <c r="E79" s="95">
        <f>'IDT-1 Calculation'!DI79</f>
        <v>0</v>
      </c>
      <c r="F79" s="95">
        <f>'IDT-1 Calculation'!DJ79</f>
        <v>34.326000000000001</v>
      </c>
      <c r="G79" s="100">
        <f t="shared" si="1"/>
        <v>0</v>
      </c>
    </row>
    <row r="80" spans="1:7">
      <c r="A80" s="99" t="s">
        <v>122</v>
      </c>
      <c r="B80" s="95">
        <f>'IDT-1 Calculation'!DF80</f>
        <v>13.016</v>
      </c>
      <c r="C80" s="95">
        <f>'IDT-1 Calculation'!DG80</f>
        <v>-24</v>
      </c>
      <c r="D80" s="95">
        <f>'IDT-1 Calculation'!DH80</f>
        <v>0</v>
      </c>
      <c r="E80" s="95">
        <f>'IDT-1 Calculation'!DI80</f>
        <v>0</v>
      </c>
      <c r="F80" s="95">
        <f>'IDT-1 Calculation'!DJ80</f>
        <v>10.984</v>
      </c>
      <c r="G80" s="100">
        <f t="shared" si="1"/>
        <v>0</v>
      </c>
    </row>
    <row r="81" spans="1:7">
      <c r="A81" s="99" t="s">
        <v>123</v>
      </c>
      <c r="B81" s="95">
        <f>'IDT-1 Calculation'!DF81</f>
        <v>10.304</v>
      </c>
      <c r="C81" s="95">
        <f>'IDT-1 Calculation'!DG81</f>
        <v>-19</v>
      </c>
      <c r="D81" s="95">
        <f>'IDT-1 Calculation'!DH81</f>
        <v>0</v>
      </c>
      <c r="E81" s="95">
        <f>'IDT-1 Calculation'!DI81</f>
        <v>0</v>
      </c>
      <c r="F81" s="95">
        <f>'IDT-1 Calculation'!DJ81</f>
        <v>8.6959999999999997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5</v>
      </c>
      <c r="C98" s="108">
        <f>'IDT-1 Calculation'!DG98</f>
        <v>-5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0.38466375000000003</v>
      </c>
      <c r="C99" s="111">
        <f>SUM(C3:C98)/4000</f>
        <v>-1.3906484999999997</v>
      </c>
      <c r="D99" s="111">
        <f>SUM(D3:D98)/4000</f>
        <v>0</v>
      </c>
      <c r="E99" s="111">
        <f>SUM(E3:E98)/4000</f>
        <v>0</v>
      </c>
      <c r="F99" s="111">
        <f>SUM(F3:F98)/4000</f>
        <v>1.0059847499999999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10.88</v>
      </c>
      <c r="E3" s="202">
        <v>0</v>
      </c>
      <c r="F3" s="202">
        <v>0</v>
      </c>
      <c r="G3" s="202">
        <v>17.87</v>
      </c>
      <c r="H3" s="202">
        <v>0</v>
      </c>
      <c r="I3" s="202">
        <v>5.71</v>
      </c>
      <c r="J3" s="202">
        <v>16.98</v>
      </c>
      <c r="K3" s="202">
        <v>79.62</v>
      </c>
      <c r="L3" s="202">
        <v>43.25</v>
      </c>
      <c r="M3" s="202">
        <v>0</v>
      </c>
      <c r="N3" s="202">
        <v>1.2</v>
      </c>
      <c r="O3" s="202">
        <v>1.99</v>
      </c>
      <c r="P3" s="202">
        <v>16.16</v>
      </c>
      <c r="Q3" s="202">
        <v>2.34</v>
      </c>
      <c r="R3" s="202">
        <v>1.78</v>
      </c>
      <c r="S3" s="202">
        <v>3.34</v>
      </c>
      <c r="T3" s="202">
        <v>0</v>
      </c>
      <c r="U3" s="202">
        <v>12.88</v>
      </c>
      <c r="V3" s="202">
        <v>2.4</v>
      </c>
      <c r="W3" s="202">
        <v>5.73</v>
      </c>
      <c r="X3" s="202">
        <v>13.58</v>
      </c>
      <c r="Y3" s="202">
        <v>0</v>
      </c>
      <c r="Z3" s="202">
        <v>37.479999999999997</v>
      </c>
      <c r="AA3" s="202">
        <v>11.37</v>
      </c>
      <c r="AB3" s="202">
        <v>0</v>
      </c>
      <c r="AC3" s="202">
        <v>0</v>
      </c>
      <c r="AD3" s="202">
        <v>7.4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58.5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10.88</v>
      </c>
      <c r="E4" s="202">
        <v>0</v>
      </c>
      <c r="F4" s="202">
        <v>0</v>
      </c>
      <c r="G4" s="202">
        <v>17.87</v>
      </c>
      <c r="H4" s="202">
        <v>0</v>
      </c>
      <c r="I4" s="202">
        <v>5.71</v>
      </c>
      <c r="J4" s="202">
        <v>16.98</v>
      </c>
      <c r="K4" s="202">
        <v>79.62</v>
      </c>
      <c r="L4" s="202">
        <v>43.25</v>
      </c>
      <c r="M4" s="202">
        <v>0</v>
      </c>
      <c r="N4" s="202">
        <v>1.2</v>
      </c>
      <c r="O4" s="202">
        <v>1.99</v>
      </c>
      <c r="P4" s="202">
        <v>17.350000000000001</v>
      </c>
      <c r="Q4" s="202">
        <v>2.34</v>
      </c>
      <c r="R4" s="202">
        <v>2.5</v>
      </c>
      <c r="S4" s="202">
        <v>3.34</v>
      </c>
      <c r="T4" s="202">
        <v>0</v>
      </c>
      <c r="U4" s="202">
        <v>12.79</v>
      </c>
      <c r="V4" s="202">
        <v>2.4</v>
      </c>
      <c r="W4" s="202">
        <v>5.73</v>
      </c>
      <c r="X4" s="202">
        <v>13.58</v>
      </c>
      <c r="Y4" s="202">
        <v>0</v>
      </c>
      <c r="Z4" s="202">
        <v>37.479999999999997</v>
      </c>
      <c r="AA4" s="202">
        <v>11.37</v>
      </c>
      <c r="AB4" s="202">
        <v>0</v>
      </c>
      <c r="AC4" s="202">
        <v>0</v>
      </c>
      <c r="AD4" s="202">
        <v>7.4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58.5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10.88</v>
      </c>
      <c r="E5" s="202">
        <v>0</v>
      </c>
      <c r="F5" s="202">
        <v>0</v>
      </c>
      <c r="G5" s="202">
        <v>17.87</v>
      </c>
      <c r="H5" s="202">
        <v>0</v>
      </c>
      <c r="I5" s="202">
        <v>5.71</v>
      </c>
      <c r="J5" s="202">
        <v>16.98</v>
      </c>
      <c r="K5" s="202">
        <v>79.62</v>
      </c>
      <c r="L5" s="202">
        <v>43.25</v>
      </c>
      <c r="M5" s="202">
        <v>0</v>
      </c>
      <c r="N5" s="202">
        <v>1.2</v>
      </c>
      <c r="O5" s="202">
        <v>1.99</v>
      </c>
      <c r="P5" s="202">
        <v>14.47</v>
      </c>
      <c r="Q5" s="202">
        <v>2.34</v>
      </c>
      <c r="R5" s="202">
        <v>2.5</v>
      </c>
      <c r="S5" s="202">
        <v>3.34</v>
      </c>
      <c r="T5" s="202">
        <v>0</v>
      </c>
      <c r="U5" s="202">
        <v>12.79</v>
      </c>
      <c r="V5" s="202">
        <v>2.4</v>
      </c>
      <c r="W5" s="202">
        <v>5.73</v>
      </c>
      <c r="X5" s="202">
        <v>13.58</v>
      </c>
      <c r="Y5" s="202">
        <v>0</v>
      </c>
      <c r="Z5" s="202">
        <v>37.479999999999997</v>
      </c>
      <c r="AA5" s="202">
        <v>11.37</v>
      </c>
      <c r="AB5" s="202">
        <v>0</v>
      </c>
      <c r="AC5" s="202">
        <v>0</v>
      </c>
      <c r="AD5" s="202">
        <v>7.4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58.5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10.88</v>
      </c>
      <c r="E6" s="202">
        <v>0</v>
      </c>
      <c r="F6" s="202">
        <v>0</v>
      </c>
      <c r="G6" s="202">
        <v>17.87</v>
      </c>
      <c r="H6" s="202">
        <v>0</v>
      </c>
      <c r="I6" s="202">
        <v>5.71</v>
      </c>
      <c r="J6" s="202">
        <v>16.98</v>
      </c>
      <c r="K6" s="202">
        <v>79.62</v>
      </c>
      <c r="L6" s="202">
        <v>43.25</v>
      </c>
      <c r="M6" s="202">
        <v>0</v>
      </c>
      <c r="N6" s="202">
        <v>1.2</v>
      </c>
      <c r="O6" s="202">
        <v>1.99</v>
      </c>
      <c r="P6" s="202">
        <v>14.47</v>
      </c>
      <c r="Q6" s="202">
        <v>2.34</v>
      </c>
      <c r="R6" s="202">
        <v>2.5</v>
      </c>
      <c r="S6" s="202">
        <v>3.34</v>
      </c>
      <c r="T6" s="202">
        <v>0</v>
      </c>
      <c r="U6" s="202">
        <v>12.79</v>
      </c>
      <c r="V6" s="202">
        <v>2.4</v>
      </c>
      <c r="W6" s="202">
        <v>5.73</v>
      </c>
      <c r="X6" s="202">
        <v>13.58</v>
      </c>
      <c r="Y6" s="202">
        <v>0</v>
      </c>
      <c r="Z6" s="202">
        <v>37.479999999999997</v>
      </c>
      <c r="AA6" s="202">
        <v>11.37</v>
      </c>
      <c r="AB6" s="202">
        <v>0</v>
      </c>
      <c r="AC6" s="202">
        <v>0</v>
      </c>
      <c r="AD6" s="202">
        <v>7.4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58.5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10.88</v>
      </c>
      <c r="E7" s="202">
        <v>0</v>
      </c>
      <c r="F7" s="202">
        <v>0</v>
      </c>
      <c r="G7" s="202">
        <v>17.87</v>
      </c>
      <c r="H7" s="202">
        <v>0</v>
      </c>
      <c r="I7" s="202">
        <v>5.71</v>
      </c>
      <c r="J7" s="202">
        <v>16.98</v>
      </c>
      <c r="K7" s="202">
        <v>79.62</v>
      </c>
      <c r="L7" s="202">
        <v>43.25</v>
      </c>
      <c r="M7" s="202">
        <v>0</v>
      </c>
      <c r="N7" s="202">
        <v>1.2</v>
      </c>
      <c r="O7" s="202">
        <v>1.99</v>
      </c>
      <c r="P7" s="202">
        <v>14.47</v>
      </c>
      <c r="Q7" s="202">
        <v>2.34</v>
      </c>
      <c r="R7" s="202">
        <v>2.5</v>
      </c>
      <c r="S7" s="202">
        <v>3.34</v>
      </c>
      <c r="T7" s="202">
        <v>0</v>
      </c>
      <c r="U7" s="202">
        <v>12.79</v>
      </c>
      <c r="V7" s="202">
        <v>2.4</v>
      </c>
      <c r="W7" s="202">
        <v>5.73</v>
      </c>
      <c r="X7" s="202">
        <v>13.58</v>
      </c>
      <c r="Y7" s="202">
        <v>0</v>
      </c>
      <c r="Z7" s="202">
        <v>37.479999999999997</v>
      </c>
      <c r="AA7" s="202">
        <v>11.37</v>
      </c>
      <c r="AB7" s="202">
        <v>0</v>
      </c>
      <c r="AC7" s="202">
        <v>0</v>
      </c>
      <c r="AD7" s="202">
        <v>7.4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58.5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10.88</v>
      </c>
      <c r="E8" s="202">
        <v>0</v>
      </c>
      <c r="F8" s="202">
        <v>0</v>
      </c>
      <c r="G8" s="202">
        <v>17.87</v>
      </c>
      <c r="H8" s="202">
        <v>0</v>
      </c>
      <c r="I8" s="202">
        <v>5.71</v>
      </c>
      <c r="J8" s="202">
        <v>16.98</v>
      </c>
      <c r="K8" s="202">
        <v>79.62</v>
      </c>
      <c r="L8" s="202">
        <v>43.25</v>
      </c>
      <c r="M8" s="202">
        <v>0</v>
      </c>
      <c r="N8" s="202">
        <v>1.2</v>
      </c>
      <c r="O8" s="202">
        <v>1.99</v>
      </c>
      <c r="P8" s="202">
        <v>14.47</v>
      </c>
      <c r="Q8" s="202">
        <v>2.34</v>
      </c>
      <c r="R8" s="202">
        <v>2.5</v>
      </c>
      <c r="S8" s="202">
        <v>3.34</v>
      </c>
      <c r="T8" s="202">
        <v>0</v>
      </c>
      <c r="U8" s="202">
        <v>12.79</v>
      </c>
      <c r="V8" s="202">
        <v>2.4</v>
      </c>
      <c r="W8" s="202">
        <v>5.73</v>
      </c>
      <c r="X8" s="202">
        <v>13.58</v>
      </c>
      <c r="Y8" s="202">
        <v>0</v>
      </c>
      <c r="Z8" s="202">
        <v>37.479999999999997</v>
      </c>
      <c r="AA8" s="202">
        <v>11.37</v>
      </c>
      <c r="AB8" s="202">
        <v>0</v>
      </c>
      <c r="AC8" s="202">
        <v>0</v>
      </c>
      <c r="AD8" s="202">
        <v>7.4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58.5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10.88</v>
      </c>
      <c r="E9" s="202">
        <v>0</v>
      </c>
      <c r="F9" s="202">
        <v>0</v>
      </c>
      <c r="G9" s="202">
        <v>17.87</v>
      </c>
      <c r="H9" s="202">
        <v>0</v>
      </c>
      <c r="I9" s="202">
        <v>5.71</v>
      </c>
      <c r="J9" s="202">
        <v>16.98</v>
      </c>
      <c r="K9" s="202">
        <v>72.89</v>
      </c>
      <c r="L9" s="202">
        <v>43.25</v>
      </c>
      <c r="M9" s="202">
        <v>0</v>
      </c>
      <c r="N9" s="202">
        <v>1.2</v>
      </c>
      <c r="O9" s="202">
        <v>1.99</v>
      </c>
      <c r="P9" s="202">
        <v>14.47</v>
      </c>
      <c r="Q9" s="202">
        <v>2.34</v>
      </c>
      <c r="R9" s="202">
        <v>2.5</v>
      </c>
      <c r="S9" s="202">
        <v>3.34</v>
      </c>
      <c r="T9" s="202">
        <v>0</v>
      </c>
      <c r="U9" s="202">
        <v>12.79</v>
      </c>
      <c r="V9" s="202">
        <v>2.4</v>
      </c>
      <c r="W9" s="202">
        <v>5.73</v>
      </c>
      <c r="X9" s="202">
        <v>13.58</v>
      </c>
      <c r="Y9" s="202">
        <v>0</v>
      </c>
      <c r="Z9" s="202">
        <v>37.479999999999997</v>
      </c>
      <c r="AA9" s="202">
        <v>11.37</v>
      </c>
      <c r="AB9" s="202">
        <v>0</v>
      </c>
      <c r="AC9" s="202">
        <v>0</v>
      </c>
      <c r="AD9" s="202">
        <v>7.4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58.5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10.88</v>
      </c>
      <c r="E10" s="202">
        <v>0</v>
      </c>
      <c r="F10" s="202">
        <v>0</v>
      </c>
      <c r="G10" s="202">
        <v>17.87</v>
      </c>
      <c r="H10" s="202">
        <v>0</v>
      </c>
      <c r="I10" s="202">
        <v>5.71</v>
      </c>
      <c r="J10" s="202">
        <v>16.98</v>
      </c>
      <c r="K10" s="202">
        <v>72.89</v>
      </c>
      <c r="L10" s="202">
        <v>43.25</v>
      </c>
      <c r="M10" s="202">
        <v>0</v>
      </c>
      <c r="N10" s="202">
        <v>1.2</v>
      </c>
      <c r="O10" s="202">
        <v>1.99</v>
      </c>
      <c r="P10" s="202">
        <v>14.47</v>
      </c>
      <c r="Q10" s="202">
        <v>2.34</v>
      </c>
      <c r="R10" s="202">
        <v>2.5</v>
      </c>
      <c r="S10" s="202">
        <v>3.34</v>
      </c>
      <c r="T10" s="202">
        <v>0</v>
      </c>
      <c r="U10" s="202">
        <v>12.79</v>
      </c>
      <c r="V10" s="202">
        <v>2.4</v>
      </c>
      <c r="W10" s="202">
        <v>5.73</v>
      </c>
      <c r="X10" s="202">
        <v>13.58</v>
      </c>
      <c r="Y10" s="202">
        <v>0</v>
      </c>
      <c r="Z10" s="202">
        <v>37.479999999999997</v>
      </c>
      <c r="AA10" s="202">
        <v>11.37</v>
      </c>
      <c r="AB10" s="202">
        <v>0</v>
      </c>
      <c r="AC10" s="202">
        <v>0</v>
      </c>
      <c r="AD10" s="202">
        <v>7.4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58.5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10.88</v>
      </c>
      <c r="E11" s="202">
        <v>0</v>
      </c>
      <c r="F11" s="202">
        <v>0</v>
      </c>
      <c r="G11" s="202">
        <v>17.87</v>
      </c>
      <c r="H11" s="202">
        <v>0</v>
      </c>
      <c r="I11" s="202">
        <v>5.71</v>
      </c>
      <c r="J11" s="202">
        <v>16.98</v>
      </c>
      <c r="K11" s="202">
        <v>72.89</v>
      </c>
      <c r="L11" s="202">
        <v>43.25</v>
      </c>
      <c r="M11" s="202">
        <v>0</v>
      </c>
      <c r="N11" s="202">
        <v>1.2</v>
      </c>
      <c r="O11" s="202">
        <v>1.99</v>
      </c>
      <c r="P11" s="202">
        <v>21.19</v>
      </c>
      <c r="Q11" s="202">
        <v>2.2200000000000002</v>
      </c>
      <c r="R11" s="202">
        <v>2.5</v>
      </c>
      <c r="S11" s="202">
        <v>3.3</v>
      </c>
      <c r="T11" s="202">
        <v>0</v>
      </c>
      <c r="U11" s="202">
        <v>12.79</v>
      </c>
      <c r="V11" s="202">
        <v>2.4</v>
      </c>
      <c r="W11" s="202">
        <v>5.73</v>
      </c>
      <c r="X11" s="202">
        <v>13.58</v>
      </c>
      <c r="Y11" s="202">
        <v>0</v>
      </c>
      <c r="Z11" s="202">
        <v>37.479999999999997</v>
      </c>
      <c r="AA11" s="202">
        <v>11.37</v>
      </c>
      <c r="AB11" s="202">
        <v>0</v>
      </c>
      <c r="AC11" s="202">
        <v>0</v>
      </c>
      <c r="AD11" s="202">
        <v>7.4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58.5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10.88</v>
      </c>
      <c r="E12" s="202">
        <v>0</v>
      </c>
      <c r="F12" s="202">
        <v>0</v>
      </c>
      <c r="G12" s="202">
        <v>17.87</v>
      </c>
      <c r="H12" s="202">
        <v>0</v>
      </c>
      <c r="I12" s="202">
        <v>5.71</v>
      </c>
      <c r="J12" s="202">
        <v>16.98</v>
      </c>
      <c r="K12" s="202">
        <v>72.89</v>
      </c>
      <c r="L12" s="202">
        <v>43.25</v>
      </c>
      <c r="M12" s="202">
        <v>0</v>
      </c>
      <c r="N12" s="202">
        <v>1.2</v>
      </c>
      <c r="O12" s="202">
        <v>1.99</v>
      </c>
      <c r="P12" s="202">
        <v>24.08</v>
      </c>
      <c r="Q12" s="202">
        <v>2.2200000000000002</v>
      </c>
      <c r="R12" s="202">
        <v>2.5</v>
      </c>
      <c r="S12" s="202">
        <v>3.3</v>
      </c>
      <c r="T12" s="202">
        <v>0</v>
      </c>
      <c r="U12" s="202">
        <v>12.79</v>
      </c>
      <c r="V12" s="202">
        <v>2.4</v>
      </c>
      <c r="W12" s="202">
        <v>5.73</v>
      </c>
      <c r="X12" s="202">
        <v>13.58</v>
      </c>
      <c r="Y12" s="202">
        <v>0</v>
      </c>
      <c r="Z12" s="202">
        <v>37.479999999999997</v>
      </c>
      <c r="AA12" s="202">
        <v>11.37</v>
      </c>
      <c r="AB12" s="202">
        <v>0</v>
      </c>
      <c r="AC12" s="202">
        <v>0</v>
      </c>
      <c r="AD12" s="202">
        <v>7.4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58.5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10.88</v>
      </c>
      <c r="E13" s="202">
        <v>0</v>
      </c>
      <c r="F13" s="202">
        <v>0</v>
      </c>
      <c r="G13" s="202">
        <v>17.87</v>
      </c>
      <c r="H13" s="202">
        <v>0</v>
      </c>
      <c r="I13" s="202">
        <v>5.71</v>
      </c>
      <c r="J13" s="202">
        <v>16.98</v>
      </c>
      <c r="K13" s="202">
        <v>69.05</v>
      </c>
      <c r="L13" s="202">
        <v>43.25</v>
      </c>
      <c r="M13" s="202">
        <v>0</v>
      </c>
      <c r="N13" s="202">
        <v>1.2</v>
      </c>
      <c r="O13" s="202">
        <v>1.99</v>
      </c>
      <c r="P13" s="202">
        <v>24.08</v>
      </c>
      <c r="Q13" s="202">
        <v>2.2200000000000002</v>
      </c>
      <c r="R13" s="202">
        <v>2.5</v>
      </c>
      <c r="S13" s="202">
        <v>3.3</v>
      </c>
      <c r="T13" s="202">
        <v>0</v>
      </c>
      <c r="U13" s="202">
        <v>12.79</v>
      </c>
      <c r="V13" s="202">
        <v>2.4</v>
      </c>
      <c r="W13" s="202">
        <v>5.73</v>
      </c>
      <c r="X13" s="202">
        <v>13.58</v>
      </c>
      <c r="Y13" s="202">
        <v>0</v>
      </c>
      <c r="Z13" s="202">
        <v>35.92</v>
      </c>
      <c r="AA13" s="202">
        <v>8.34</v>
      </c>
      <c r="AB13" s="202">
        <v>0</v>
      </c>
      <c r="AC13" s="202">
        <v>0</v>
      </c>
      <c r="AD13" s="202">
        <v>7.4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58.5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10.88</v>
      </c>
      <c r="E14" s="202">
        <v>0</v>
      </c>
      <c r="F14" s="202">
        <v>0</v>
      </c>
      <c r="G14" s="202">
        <v>17.87</v>
      </c>
      <c r="H14" s="202">
        <v>0</v>
      </c>
      <c r="I14" s="202">
        <v>5.71</v>
      </c>
      <c r="J14" s="202">
        <v>16.98</v>
      </c>
      <c r="K14" s="202">
        <v>69.05</v>
      </c>
      <c r="L14" s="202">
        <v>43.25</v>
      </c>
      <c r="M14" s="202">
        <v>0</v>
      </c>
      <c r="N14" s="202">
        <v>1.2</v>
      </c>
      <c r="O14" s="202">
        <v>1.99</v>
      </c>
      <c r="P14" s="202">
        <v>24.08</v>
      </c>
      <c r="Q14" s="202">
        <v>2.2200000000000002</v>
      </c>
      <c r="R14" s="202">
        <v>2.5</v>
      </c>
      <c r="S14" s="202">
        <v>3.3</v>
      </c>
      <c r="T14" s="202">
        <v>0</v>
      </c>
      <c r="U14" s="202">
        <v>12.79</v>
      </c>
      <c r="V14" s="202">
        <v>2.4</v>
      </c>
      <c r="W14" s="202">
        <v>5.73</v>
      </c>
      <c r="X14" s="202">
        <v>13.58</v>
      </c>
      <c r="Y14" s="202">
        <v>0</v>
      </c>
      <c r="Z14" s="202">
        <v>37.299999999999997</v>
      </c>
      <c r="AA14" s="202">
        <v>8.34</v>
      </c>
      <c r="AB14" s="202">
        <v>0</v>
      </c>
      <c r="AC14" s="202">
        <v>0</v>
      </c>
      <c r="AD14" s="202">
        <v>7.4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58.5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10.88</v>
      </c>
      <c r="E15" s="202">
        <v>0</v>
      </c>
      <c r="F15" s="202">
        <v>0</v>
      </c>
      <c r="G15" s="202">
        <v>17.87</v>
      </c>
      <c r="H15" s="202">
        <v>0</v>
      </c>
      <c r="I15" s="202">
        <v>5.71</v>
      </c>
      <c r="J15" s="202">
        <v>16.98</v>
      </c>
      <c r="K15" s="202">
        <v>69.05</v>
      </c>
      <c r="L15" s="202">
        <v>43.25</v>
      </c>
      <c r="M15" s="202">
        <v>0</v>
      </c>
      <c r="N15" s="202">
        <v>1.2</v>
      </c>
      <c r="O15" s="202">
        <v>1.99</v>
      </c>
      <c r="P15" s="202">
        <v>30.8</v>
      </c>
      <c r="Q15" s="202">
        <v>2.2200000000000002</v>
      </c>
      <c r="R15" s="202">
        <v>2.5</v>
      </c>
      <c r="S15" s="202">
        <v>3.3</v>
      </c>
      <c r="T15" s="202">
        <v>0</v>
      </c>
      <c r="U15" s="202">
        <v>12.79</v>
      </c>
      <c r="V15" s="202">
        <v>2.4</v>
      </c>
      <c r="W15" s="202">
        <v>5.72</v>
      </c>
      <c r="X15" s="202">
        <v>13.58</v>
      </c>
      <c r="Y15" s="202">
        <v>0</v>
      </c>
      <c r="Z15" s="202">
        <v>37.299999999999997</v>
      </c>
      <c r="AA15" s="202">
        <v>8.34</v>
      </c>
      <c r="AB15" s="202">
        <v>0</v>
      </c>
      <c r="AC15" s="202">
        <v>0</v>
      </c>
      <c r="AD15" s="202">
        <v>7.4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58.5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10.88</v>
      </c>
      <c r="E16" s="202">
        <v>0</v>
      </c>
      <c r="F16" s="202">
        <v>0</v>
      </c>
      <c r="G16" s="202">
        <v>17.87</v>
      </c>
      <c r="H16" s="202">
        <v>0</v>
      </c>
      <c r="I16" s="202">
        <v>5.71</v>
      </c>
      <c r="J16" s="202">
        <v>16.98</v>
      </c>
      <c r="K16" s="202">
        <v>69.05</v>
      </c>
      <c r="L16" s="202">
        <v>43.25</v>
      </c>
      <c r="M16" s="202">
        <v>0</v>
      </c>
      <c r="N16" s="202">
        <v>1.2</v>
      </c>
      <c r="O16" s="202">
        <v>1.99</v>
      </c>
      <c r="P16" s="202">
        <v>24.08</v>
      </c>
      <c r="Q16" s="202">
        <v>2.2200000000000002</v>
      </c>
      <c r="R16" s="202">
        <v>2.5</v>
      </c>
      <c r="S16" s="202">
        <v>3.3</v>
      </c>
      <c r="T16" s="202">
        <v>0</v>
      </c>
      <c r="U16" s="202">
        <v>12.79</v>
      </c>
      <c r="V16" s="202">
        <v>2.4</v>
      </c>
      <c r="W16" s="202">
        <v>5.72</v>
      </c>
      <c r="X16" s="202">
        <v>13.58</v>
      </c>
      <c r="Y16" s="202">
        <v>0</v>
      </c>
      <c r="Z16" s="202">
        <v>37.299999999999997</v>
      </c>
      <c r="AA16" s="202">
        <v>8.34</v>
      </c>
      <c r="AB16" s="202">
        <v>0</v>
      </c>
      <c r="AC16" s="202">
        <v>0</v>
      </c>
      <c r="AD16" s="202">
        <v>7.4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58.5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10.88</v>
      </c>
      <c r="E17" s="202">
        <v>0</v>
      </c>
      <c r="F17" s="202">
        <v>0</v>
      </c>
      <c r="G17" s="202">
        <v>17.87</v>
      </c>
      <c r="H17" s="202">
        <v>0</v>
      </c>
      <c r="I17" s="202">
        <v>5.71</v>
      </c>
      <c r="J17" s="202">
        <v>16.98</v>
      </c>
      <c r="K17" s="202">
        <v>69.05</v>
      </c>
      <c r="L17" s="202">
        <v>43.25</v>
      </c>
      <c r="M17" s="202">
        <v>0</v>
      </c>
      <c r="N17" s="202">
        <v>1.2</v>
      </c>
      <c r="O17" s="202">
        <v>1.99</v>
      </c>
      <c r="P17" s="202">
        <v>24.08</v>
      </c>
      <c r="Q17" s="202">
        <v>2.2200000000000002</v>
      </c>
      <c r="R17" s="202">
        <v>2.5</v>
      </c>
      <c r="S17" s="202">
        <v>3.3</v>
      </c>
      <c r="T17" s="202">
        <v>0</v>
      </c>
      <c r="U17" s="202">
        <v>12.79</v>
      </c>
      <c r="V17" s="202">
        <v>2.4</v>
      </c>
      <c r="W17" s="202">
        <v>5.72</v>
      </c>
      <c r="X17" s="202">
        <v>13.58</v>
      </c>
      <c r="Y17" s="202">
        <v>0</v>
      </c>
      <c r="Z17" s="202">
        <v>37.299999999999997</v>
      </c>
      <c r="AA17" s="202">
        <v>8.34</v>
      </c>
      <c r="AB17" s="202">
        <v>0</v>
      </c>
      <c r="AC17" s="202">
        <v>0</v>
      </c>
      <c r="AD17" s="202">
        <v>7.4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58.5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10.88</v>
      </c>
      <c r="E18" s="202">
        <v>0</v>
      </c>
      <c r="F18" s="202">
        <v>0</v>
      </c>
      <c r="G18" s="202">
        <v>17.87</v>
      </c>
      <c r="H18" s="202">
        <v>0</v>
      </c>
      <c r="I18" s="202">
        <v>5.71</v>
      </c>
      <c r="J18" s="202">
        <v>16.98</v>
      </c>
      <c r="K18" s="202">
        <v>69.05</v>
      </c>
      <c r="L18" s="202">
        <v>43.25</v>
      </c>
      <c r="M18" s="202">
        <v>0</v>
      </c>
      <c r="N18" s="202">
        <v>1.2</v>
      </c>
      <c r="O18" s="202">
        <v>1.99</v>
      </c>
      <c r="P18" s="202">
        <v>24.08</v>
      </c>
      <c r="Q18" s="202">
        <v>2.2200000000000002</v>
      </c>
      <c r="R18" s="202">
        <v>2.5</v>
      </c>
      <c r="S18" s="202">
        <v>3.3</v>
      </c>
      <c r="T18" s="202">
        <v>0</v>
      </c>
      <c r="U18" s="202">
        <v>12.79</v>
      </c>
      <c r="V18" s="202">
        <v>2.4</v>
      </c>
      <c r="W18" s="202">
        <v>5.72</v>
      </c>
      <c r="X18" s="202">
        <v>13.58</v>
      </c>
      <c r="Y18" s="202">
        <v>0</v>
      </c>
      <c r="Z18" s="202">
        <v>37.29</v>
      </c>
      <c r="AA18" s="202">
        <v>8.34</v>
      </c>
      <c r="AB18" s="202">
        <v>0</v>
      </c>
      <c r="AC18" s="202">
        <v>0</v>
      </c>
      <c r="AD18" s="202">
        <v>13.64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58.5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10.88</v>
      </c>
      <c r="E19" s="202">
        <v>0</v>
      </c>
      <c r="F19" s="202">
        <v>0</v>
      </c>
      <c r="G19" s="202">
        <v>17.87</v>
      </c>
      <c r="H19" s="202">
        <v>0</v>
      </c>
      <c r="I19" s="202">
        <v>5.71</v>
      </c>
      <c r="J19" s="202">
        <v>16.98</v>
      </c>
      <c r="K19" s="202">
        <v>69.05</v>
      </c>
      <c r="L19" s="202">
        <v>43.25</v>
      </c>
      <c r="M19" s="202">
        <v>0</v>
      </c>
      <c r="N19" s="202">
        <v>1.2</v>
      </c>
      <c r="O19" s="202">
        <v>1.99</v>
      </c>
      <c r="P19" s="202">
        <v>24.08</v>
      </c>
      <c r="Q19" s="202">
        <v>2.2200000000000002</v>
      </c>
      <c r="R19" s="202">
        <v>2.5</v>
      </c>
      <c r="S19" s="202">
        <v>3.3</v>
      </c>
      <c r="T19" s="202">
        <v>0</v>
      </c>
      <c r="U19" s="202">
        <v>12.79</v>
      </c>
      <c r="V19" s="202">
        <v>2.4</v>
      </c>
      <c r="W19" s="202">
        <v>5.72</v>
      </c>
      <c r="X19" s="202">
        <v>13.58</v>
      </c>
      <c r="Y19" s="202">
        <v>0</v>
      </c>
      <c r="Z19" s="202">
        <v>37.299999999999997</v>
      </c>
      <c r="AA19" s="202">
        <v>8.34</v>
      </c>
      <c r="AB19" s="202">
        <v>0</v>
      </c>
      <c r="AC19" s="202">
        <v>0</v>
      </c>
      <c r="AD19" s="202">
        <v>13.64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58.5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10.88</v>
      </c>
      <c r="E20" s="202">
        <v>0</v>
      </c>
      <c r="F20" s="202">
        <v>0</v>
      </c>
      <c r="G20" s="202">
        <v>17.87</v>
      </c>
      <c r="H20" s="202">
        <v>0</v>
      </c>
      <c r="I20" s="202">
        <v>5.71</v>
      </c>
      <c r="J20" s="202">
        <v>16.98</v>
      </c>
      <c r="K20" s="202">
        <v>69.05</v>
      </c>
      <c r="L20" s="202">
        <v>43.25</v>
      </c>
      <c r="M20" s="202">
        <v>0</v>
      </c>
      <c r="N20" s="202">
        <v>1.2</v>
      </c>
      <c r="O20" s="202">
        <v>1.99</v>
      </c>
      <c r="P20" s="202">
        <v>24.08</v>
      </c>
      <c r="Q20" s="202">
        <v>2.2200000000000002</v>
      </c>
      <c r="R20" s="202">
        <v>2.5</v>
      </c>
      <c r="S20" s="202">
        <v>3.3</v>
      </c>
      <c r="T20" s="202">
        <v>0</v>
      </c>
      <c r="U20" s="202">
        <v>12.79</v>
      </c>
      <c r="V20" s="202">
        <v>2.4</v>
      </c>
      <c r="W20" s="202">
        <v>5.72</v>
      </c>
      <c r="X20" s="202">
        <v>13.58</v>
      </c>
      <c r="Y20" s="202">
        <v>0</v>
      </c>
      <c r="Z20" s="202">
        <v>37.299999999999997</v>
      </c>
      <c r="AA20" s="202">
        <v>11.37</v>
      </c>
      <c r="AB20" s="202">
        <v>0</v>
      </c>
      <c r="AC20" s="202">
        <v>0</v>
      </c>
      <c r="AD20" s="202">
        <v>13.64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58.5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10.88</v>
      </c>
      <c r="E21" s="202">
        <v>0</v>
      </c>
      <c r="F21" s="202">
        <v>0</v>
      </c>
      <c r="G21" s="202">
        <v>17.87</v>
      </c>
      <c r="H21" s="202">
        <v>0</v>
      </c>
      <c r="I21" s="202">
        <v>5.71</v>
      </c>
      <c r="J21" s="202">
        <v>16.98</v>
      </c>
      <c r="K21" s="202">
        <v>69.05</v>
      </c>
      <c r="L21" s="202">
        <v>43.25</v>
      </c>
      <c r="M21" s="202">
        <v>0</v>
      </c>
      <c r="N21" s="202">
        <v>1.2</v>
      </c>
      <c r="O21" s="202">
        <v>1.99</v>
      </c>
      <c r="P21" s="202">
        <v>21.19</v>
      </c>
      <c r="Q21" s="202">
        <v>2.2200000000000002</v>
      </c>
      <c r="R21" s="202">
        <v>2.5</v>
      </c>
      <c r="S21" s="202">
        <v>3.3</v>
      </c>
      <c r="T21" s="202">
        <v>0</v>
      </c>
      <c r="U21" s="202">
        <v>12.79</v>
      </c>
      <c r="V21" s="202">
        <v>2.5099999999999998</v>
      </c>
      <c r="W21" s="202">
        <v>5.95</v>
      </c>
      <c r="X21" s="202">
        <v>13.58</v>
      </c>
      <c r="Y21" s="202">
        <v>0</v>
      </c>
      <c r="Z21" s="202">
        <v>37.299999999999997</v>
      </c>
      <c r="AA21" s="202">
        <v>11.37</v>
      </c>
      <c r="AB21" s="202">
        <v>0</v>
      </c>
      <c r="AC21" s="202">
        <v>0</v>
      </c>
      <c r="AD21" s="202">
        <v>13.64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58.5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10.88</v>
      </c>
      <c r="E22" s="202">
        <v>0</v>
      </c>
      <c r="F22" s="202">
        <v>0</v>
      </c>
      <c r="G22" s="202">
        <v>17.87</v>
      </c>
      <c r="H22" s="202">
        <v>0</v>
      </c>
      <c r="I22" s="202">
        <v>5.71</v>
      </c>
      <c r="J22" s="202">
        <v>16.98</v>
      </c>
      <c r="K22" s="202">
        <v>69.05</v>
      </c>
      <c r="L22" s="202">
        <v>43.25</v>
      </c>
      <c r="M22" s="202">
        <v>0</v>
      </c>
      <c r="N22" s="202">
        <v>1.2</v>
      </c>
      <c r="O22" s="202">
        <v>1.99</v>
      </c>
      <c r="P22" s="202">
        <v>21.19</v>
      </c>
      <c r="Q22" s="202">
        <v>2.34</v>
      </c>
      <c r="R22" s="202">
        <v>2.5</v>
      </c>
      <c r="S22" s="202">
        <v>3.34</v>
      </c>
      <c r="T22" s="202">
        <v>0</v>
      </c>
      <c r="U22" s="202">
        <v>12.79</v>
      </c>
      <c r="V22" s="202">
        <v>2.5099999999999998</v>
      </c>
      <c r="W22" s="202">
        <v>5.95</v>
      </c>
      <c r="X22" s="202">
        <v>13.58</v>
      </c>
      <c r="Y22" s="202">
        <v>0</v>
      </c>
      <c r="Z22" s="202">
        <v>37.299999999999997</v>
      </c>
      <c r="AA22" s="202">
        <v>11.37</v>
      </c>
      <c r="AB22" s="202">
        <v>0</v>
      </c>
      <c r="AC22" s="202">
        <v>0</v>
      </c>
      <c r="AD22" s="202">
        <v>13.64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58.5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10.88</v>
      </c>
      <c r="E23" s="202">
        <v>0</v>
      </c>
      <c r="F23" s="202">
        <v>0</v>
      </c>
      <c r="G23" s="202">
        <v>17.87</v>
      </c>
      <c r="H23" s="202">
        <v>0</v>
      </c>
      <c r="I23" s="202">
        <v>5.71</v>
      </c>
      <c r="J23" s="202">
        <v>16.98</v>
      </c>
      <c r="K23" s="202">
        <v>79.62</v>
      </c>
      <c r="L23" s="202">
        <v>43.25</v>
      </c>
      <c r="M23" s="202">
        <v>0</v>
      </c>
      <c r="N23" s="202">
        <v>1.2</v>
      </c>
      <c r="O23" s="202">
        <v>1.99</v>
      </c>
      <c r="P23" s="202">
        <v>2.72</v>
      </c>
      <c r="Q23" s="202">
        <v>2.34</v>
      </c>
      <c r="R23" s="202">
        <v>2.5</v>
      </c>
      <c r="S23" s="202">
        <v>3.34</v>
      </c>
      <c r="T23" s="202">
        <v>0</v>
      </c>
      <c r="U23" s="202">
        <v>12.79</v>
      </c>
      <c r="V23" s="202">
        <v>2.4</v>
      </c>
      <c r="W23" s="202">
        <v>5.72</v>
      </c>
      <c r="X23" s="202">
        <v>5.9</v>
      </c>
      <c r="Y23" s="202">
        <v>0</v>
      </c>
      <c r="Z23" s="202">
        <v>37.299999999999997</v>
      </c>
      <c r="AA23" s="202">
        <v>11.37</v>
      </c>
      <c r="AB23" s="202">
        <v>0</v>
      </c>
      <c r="AC23" s="202">
        <v>0</v>
      </c>
      <c r="AD23" s="202">
        <v>13.64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58.5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10.88</v>
      </c>
      <c r="E24" s="202">
        <v>0</v>
      </c>
      <c r="F24" s="202">
        <v>0</v>
      </c>
      <c r="G24" s="202">
        <v>17.87</v>
      </c>
      <c r="H24" s="202">
        <v>0</v>
      </c>
      <c r="I24" s="202">
        <v>5.71</v>
      </c>
      <c r="J24" s="202">
        <v>16.98</v>
      </c>
      <c r="K24" s="202">
        <v>79.62</v>
      </c>
      <c r="L24" s="202">
        <v>43.25</v>
      </c>
      <c r="M24" s="202">
        <v>0</v>
      </c>
      <c r="N24" s="202">
        <v>1.2</v>
      </c>
      <c r="O24" s="202">
        <v>1.99</v>
      </c>
      <c r="P24" s="202">
        <v>2.72</v>
      </c>
      <c r="Q24" s="202">
        <v>2.34</v>
      </c>
      <c r="R24" s="202">
        <v>2.5</v>
      </c>
      <c r="S24" s="202">
        <v>3.34</v>
      </c>
      <c r="T24" s="202">
        <v>0</v>
      </c>
      <c r="U24" s="202">
        <v>12.79</v>
      </c>
      <c r="V24" s="202">
        <v>2.4</v>
      </c>
      <c r="W24" s="202">
        <v>5.72</v>
      </c>
      <c r="X24" s="202">
        <v>5.9</v>
      </c>
      <c r="Y24" s="202">
        <v>0</v>
      </c>
      <c r="Z24" s="202">
        <v>37.299999999999997</v>
      </c>
      <c r="AA24" s="202">
        <v>11.37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58.5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10.88</v>
      </c>
      <c r="E25" s="202">
        <v>0</v>
      </c>
      <c r="F25" s="202">
        <v>0</v>
      </c>
      <c r="G25" s="202">
        <v>17.87</v>
      </c>
      <c r="H25" s="202">
        <v>0</v>
      </c>
      <c r="I25" s="202">
        <v>5.71</v>
      </c>
      <c r="J25" s="202">
        <v>16.98</v>
      </c>
      <c r="K25" s="202">
        <v>79.62</v>
      </c>
      <c r="L25" s="202">
        <v>43.25</v>
      </c>
      <c r="M25" s="202">
        <v>0</v>
      </c>
      <c r="N25" s="202">
        <v>1.2</v>
      </c>
      <c r="O25" s="202">
        <v>1.99</v>
      </c>
      <c r="P25" s="202">
        <v>2.72</v>
      </c>
      <c r="Q25" s="202">
        <v>2.34</v>
      </c>
      <c r="R25" s="202">
        <v>2.5</v>
      </c>
      <c r="S25" s="202">
        <v>3.34</v>
      </c>
      <c r="T25" s="202">
        <v>0</v>
      </c>
      <c r="U25" s="202">
        <v>12.79</v>
      </c>
      <c r="V25" s="202">
        <v>2.4</v>
      </c>
      <c r="W25" s="202">
        <v>5.72</v>
      </c>
      <c r="X25" s="202">
        <v>5.9</v>
      </c>
      <c r="Y25" s="202">
        <v>0</v>
      </c>
      <c r="Z25" s="202">
        <v>37.299999999999997</v>
      </c>
      <c r="AA25" s="202">
        <v>11.37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58.5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10.88</v>
      </c>
      <c r="E26" s="202">
        <v>0</v>
      </c>
      <c r="F26" s="202">
        <v>0</v>
      </c>
      <c r="G26" s="202">
        <v>17.87</v>
      </c>
      <c r="H26" s="202">
        <v>0</v>
      </c>
      <c r="I26" s="202">
        <v>5.71</v>
      </c>
      <c r="J26" s="202">
        <v>16.98</v>
      </c>
      <c r="K26" s="202">
        <v>79.62</v>
      </c>
      <c r="L26" s="202">
        <v>43.25</v>
      </c>
      <c r="M26" s="202">
        <v>0</v>
      </c>
      <c r="N26" s="202">
        <v>1.2</v>
      </c>
      <c r="O26" s="202">
        <v>1.99</v>
      </c>
      <c r="P26" s="202">
        <v>2.72</v>
      </c>
      <c r="Q26" s="202">
        <v>2.34</v>
      </c>
      <c r="R26" s="202">
        <v>2.5</v>
      </c>
      <c r="S26" s="202">
        <v>3.34</v>
      </c>
      <c r="T26" s="202">
        <v>0</v>
      </c>
      <c r="U26" s="202">
        <v>12.79</v>
      </c>
      <c r="V26" s="202">
        <v>2.4</v>
      </c>
      <c r="W26" s="202">
        <v>5.72</v>
      </c>
      <c r="X26" s="202">
        <v>5.9</v>
      </c>
      <c r="Y26" s="202">
        <v>0</v>
      </c>
      <c r="Z26" s="202">
        <v>37.299999999999997</v>
      </c>
      <c r="AA26" s="202">
        <v>11.37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58.5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10.88</v>
      </c>
      <c r="E27" s="202">
        <v>0</v>
      </c>
      <c r="F27" s="202">
        <v>0</v>
      </c>
      <c r="G27" s="202">
        <v>17.87</v>
      </c>
      <c r="H27" s="202">
        <v>0</v>
      </c>
      <c r="I27" s="202">
        <v>5.71</v>
      </c>
      <c r="J27" s="202">
        <v>16.98</v>
      </c>
      <c r="K27" s="202">
        <v>79.62</v>
      </c>
      <c r="L27" s="202">
        <v>43.25</v>
      </c>
      <c r="M27" s="202">
        <v>0</v>
      </c>
      <c r="N27" s="202">
        <v>1.2</v>
      </c>
      <c r="O27" s="202">
        <v>1.99</v>
      </c>
      <c r="P27" s="202">
        <v>2.72</v>
      </c>
      <c r="Q27" s="202">
        <v>2.2200000000000002</v>
      </c>
      <c r="R27" s="202">
        <v>2.5</v>
      </c>
      <c r="S27" s="202">
        <v>3.3</v>
      </c>
      <c r="T27" s="202">
        <v>0</v>
      </c>
      <c r="U27" s="202">
        <v>12.79</v>
      </c>
      <c r="V27" s="202">
        <v>2.4</v>
      </c>
      <c r="W27" s="202">
        <v>5.86</v>
      </c>
      <c r="X27" s="202">
        <v>5.89</v>
      </c>
      <c r="Y27" s="202">
        <v>0</v>
      </c>
      <c r="Z27" s="202">
        <v>37.299999999999997</v>
      </c>
      <c r="AA27" s="202">
        <v>8.34</v>
      </c>
      <c r="AB27" s="202">
        <v>0</v>
      </c>
      <c r="AC27" s="202">
        <v>0</v>
      </c>
      <c r="AD27" s="202">
        <v>13.64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58.5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10.88</v>
      </c>
      <c r="E28" s="202">
        <v>0</v>
      </c>
      <c r="F28" s="202">
        <v>0</v>
      </c>
      <c r="G28" s="202">
        <v>17.87</v>
      </c>
      <c r="H28" s="202">
        <v>0</v>
      </c>
      <c r="I28" s="202">
        <v>5.71</v>
      </c>
      <c r="J28" s="202">
        <v>16.98</v>
      </c>
      <c r="K28" s="202">
        <v>79.62</v>
      </c>
      <c r="L28" s="202">
        <v>43.25</v>
      </c>
      <c r="M28" s="202">
        <v>0</v>
      </c>
      <c r="N28" s="202">
        <v>1.2</v>
      </c>
      <c r="O28" s="202">
        <v>1.99</v>
      </c>
      <c r="P28" s="202">
        <v>2.72</v>
      </c>
      <c r="Q28" s="202">
        <v>2.2200000000000002</v>
      </c>
      <c r="R28" s="202">
        <v>2.5</v>
      </c>
      <c r="S28" s="202">
        <v>3.3</v>
      </c>
      <c r="T28" s="202">
        <v>0</v>
      </c>
      <c r="U28" s="202">
        <v>12.79</v>
      </c>
      <c r="V28" s="202">
        <v>2.4</v>
      </c>
      <c r="W28" s="202">
        <v>5.73</v>
      </c>
      <c r="X28" s="202">
        <v>5.89</v>
      </c>
      <c r="Y28" s="202">
        <v>0</v>
      </c>
      <c r="Z28" s="202">
        <v>37.299999999999997</v>
      </c>
      <c r="AA28" s="202">
        <v>8.34</v>
      </c>
      <c r="AB28" s="202">
        <v>0</v>
      </c>
      <c r="AC28" s="202">
        <v>0</v>
      </c>
      <c r="AD28" s="202">
        <v>13.64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58.5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10.88</v>
      </c>
      <c r="E29" s="202">
        <v>0</v>
      </c>
      <c r="F29" s="202">
        <v>0</v>
      </c>
      <c r="G29" s="202">
        <v>17.87</v>
      </c>
      <c r="H29" s="202">
        <v>0</v>
      </c>
      <c r="I29" s="202">
        <v>5.71</v>
      </c>
      <c r="J29" s="202">
        <v>16.98</v>
      </c>
      <c r="K29" s="202">
        <v>79.62</v>
      </c>
      <c r="L29" s="202">
        <v>43.25</v>
      </c>
      <c r="M29" s="202">
        <v>0</v>
      </c>
      <c r="N29" s="202">
        <v>1.2</v>
      </c>
      <c r="O29" s="202">
        <v>1.99</v>
      </c>
      <c r="P29" s="202">
        <v>2.72</v>
      </c>
      <c r="Q29" s="202">
        <v>2.2200000000000002</v>
      </c>
      <c r="R29" s="202">
        <v>2.5</v>
      </c>
      <c r="S29" s="202">
        <v>3.3</v>
      </c>
      <c r="T29" s="202">
        <v>0</v>
      </c>
      <c r="U29" s="202">
        <v>12.79</v>
      </c>
      <c r="V29" s="202">
        <v>2.4</v>
      </c>
      <c r="W29" s="202">
        <v>5.73</v>
      </c>
      <c r="X29" s="202">
        <v>5.89</v>
      </c>
      <c r="Y29" s="202">
        <v>0</v>
      </c>
      <c r="Z29" s="202">
        <v>38.43</v>
      </c>
      <c r="AA29" s="202">
        <v>8.34</v>
      </c>
      <c r="AB29" s="202">
        <v>0</v>
      </c>
      <c r="AC29" s="202">
        <v>0</v>
      </c>
      <c r="AD29" s="202">
        <v>13.64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58.5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10.88</v>
      </c>
      <c r="E30" s="202">
        <v>0</v>
      </c>
      <c r="F30" s="202">
        <v>0</v>
      </c>
      <c r="G30" s="202">
        <v>17.87</v>
      </c>
      <c r="H30" s="202">
        <v>0</v>
      </c>
      <c r="I30" s="202">
        <v>5.71</v>
      </c>
      <c r="J30" s="202">
        <v>16.98</v>
      </c>
      <c r="K30" s="202">
        <v>79.62</v>
      </c>
      <c r="L30" s="202">
        <v>43.25</v>
      </c>
      <c r="M30" s="202">
        <v>0</v>
      </c>
      <c r="N30" s="202">
        <v>1.2</v>
      </c>
      <c r="O30" s="202">
        <v>1.99</v>
      </c>
      <c r="P30" s="202">
        <v>2.72</v>
      </c>
      <c r="Q30" s="202">
        <v>2.2200000000000002</v>
      </c>
      <c r="R30" s="202">
        <v>2.5</v>
      </c>
      <c r="S30" s="202">
        <v>3.3</v>
      </c>
      <c r="T30" s="202">
        <v>0</v>
      </c>
      <c r="U30" s="202">
        <v>12.79</v>
      </c>
      <c r="V30" s="202">
        <v>2.4</v>
      </c>
      <c r="W30" s="202">
        <v>5.73</v>
      </c>
      <c r="X30" s="202">
        <v>5.89</v>
      </c>
      <c r="Y30" s="202">
        <v>0</v>
      </c>
      <c r="Z30" s="202">
        <v>37.299999999999997</v>
      </c>
      <c r="AA30" s="202">
        <v>8.34</v>
      </c>
      <c r="AB30" s="202">
        <v>0</v>
      </c>
      <c r="AC30" s="202">
        <v>0</v>
      </c>
      <c r="AD30" s="202">
        <v>13.64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58.5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10.88</v>
      </c>
      <c r="E31" s="202">
        <v>0</v>
      </c>
      <c r="F31" s="202">
        <v>0</v>
      </c>
      <c r="G31" s="202">
        <v>17.87</v>
      </c>
      <c r="H31" s="202">
        <v>0</v>
      </c>
      <c r="I31" s="202">
        <v>5.71</v>
      </c>
      <c r="J31" s="202">
        <v>16.98</v>
      </c>
      <c r="K31" s="202">
        <v>79.62</v>
      </c>
      <c r="L31" s="202">
        <v>43.25</v>
      </c>
      <c r="M31" s="202">
        <v>0</v>
      </c>
      <c r="N31" s="202">
        <v>1.2</v>
      </c>
      <c r="O31" s="202">
        <v>1.99</v>
      </c>
      <c r="P31" s="202">
        <v>2.72</v>
      </c>
      <c r="Q31" s="202">
        <v>2.2200000000000002</v>
      </c>
      <c r="R31" s="202">
        <v>2.5</v>
      </c>
      <c r="S31" s="202">
        <v>3.3</v>
      </c>
      <c r="T31" s="202">
        <v>0</v>
      </c>
      <c r="U31" s="202">
        <v>12.79</v>
      </c>
      <c r="V31" s="202">
        <v>2.4</v>
      </c>
      <c r="W31" s="202">
        <v>5.73</v>
      </c>
      <c r="X31" s="202">
        <v>5.89</v>
      </c>
      <c r="Y31" s="202">
        <v>0</v>
      </c>
      <c r="Z31" s="202">
        <v>37.299999999999997</v>
      </c>
      <c r="AA31" s="202">
        <v>8.34</v>
      </c>
      <c r="AB31" s="202">
        <v>0</v>
      </c>
      <c r="AC31" s="202">
        <v>0</v>
      </c>
      <c r="AD31" s="202">
        <v>13.64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58.5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10.88</v>
      </c>
      <c r="E32" s="202">
        <v>0</v>
      </c>
      <c r="F32" s="202">
        <v>0</v>
      </c>
      <c r="G32" s="202">
        <v>17.87</v>
      </c>
      <c r="H32" s="202">
        <v>0</v>
      </c>
      <c r="I32" s="202">
        <v>5.71</v>
      </c>
      <c r="J32" s="202">
        <v>16.98</v>
      </c>
      <c r="K32" s="202">
        <v>79.62</v>
      </c>
      <c r="L32" s="202">
        <v>43.25</v>
      </c>
      <c r="M32" s="202">
        <v>0</v>
      </c>
      <c r="N32" s="202">
        <v>1.2</v>
      </c>
      <c r="O32" s="202">
        <v>1.99</v>
      </c>
      <c r="P32" s="202">
        <v>2.72</v>
      </c>
      <c r="Q32" s="202">
        <v>2.2200000000000002</v>
      </c>
      <c r="R32" s="202">
        <v>2.5</v>
      </c>
      <c r="S32" s="202">
        <v>3.3</v>
      </c>
      <c r="T32" s="202">
        <v>0</v>
      </c>
      <c r="U32" s="202">
        <v>12.79</v>
      </c>
      <c r="V32" s="202">
        <v>2.4</v>
      </c>
      <c r="W32" s="202">
        <v>5.73</v>
      </c>
      <c r="X32" s="202">
        <v>13.58</v>
      </c>
      <c r="Y32" s="202">
        <v>0</v>
      </c>
      <c r="Z32" s="202">
        <v>37.299999999999997</v>
      </c>
      <c r="AA32" s="202">
        <v>8.34</v>
      </c>
      <c r="AB32" s="202">
        <v>0</v>
      </c>
      <c r="AC32" s="202">
        <v>0</v>
      </c>
      <c r="AD32" s="202">
        <v>13.64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58.5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10.88</v>
      </c>
      <c r="E33" s="202">
        <v>0</v>
      </c>
      <c r="F33" s="202">
        <v>0</v>
      </c>
      <c r="G33" s="202">
        <v>17.87</v>
      </c>
      <c r="H33" s="202">
        <v>0</v>
      </c>
      <c r="I33" s="202">
        <v>5.71</v>
      </c>
      <c r="J33" s="202">
        <v>16.98</v>
      </c>
      <c r="K33" s="202">
        <v>79.62</v>
      </c>
      <c r="L33" s="202">
        <v>43.25</v>
      </c>
      <c r="M33" s="202">
        <v>0</v>
      </c>
      <c r="N33" s="202">
        <v>1.2</v>
      </c>
      <c r="O33" s="202">
        <v>1.99</v>
      </c>
      <c r="P33" s="202">
        <v>2.72</v>
      </c>
      <c r="Q33" s="202">
        <v>2.2200000000000002</v>
      </c>
      <c r="R33" s="202">
        <v>2.5</v>
      </c>
      <c r="S33" s="202">
        <v>3.3</v>
      </c>
      <c r="T33" s="202">
        <v>0</v>
      </c>
      <c r="U33" s="202">
        <v>12.79</v>
      </c>
      <c r="V33" s="202">
        <v>2.4</v>
      </c>
      <c r="W33" s="202">
        <v>5.73</v>
      </c>
      <c r="X33" s="202">
        <v>13.58</v>
      </c>
      <c r="Y33" s="202">
        <v>0</v>
      </c>
      <c r="Z33" s="202">
        <v>37.299999999999997</v>
      </c>
      <c r="AA33" s="202">
        <v>11.37</v>
      </c>
      <c r="AB33" s="202">
        <v>0</v>
      </c>
      <c r="AC33" s="202">
        <v>0</v>
      </c>
      <c r="AD33" s="202">
        <v>13.64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58.5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10.88</v>
      </c>
      <c r="E34" s="202">
        <v>0</v>
      </c>
      <c r="F34" s="202">
        <v>0</v>
      </c>
      <c r="G34" s="202">
        <v>17.87</v>
      </c>
      <c r="H34" s="202">
        <v>0</v>
      </c>
      <c r="I34" s="202">
        <v>5.71</v>
      </c>
      <c r="J34" s="202">
        <v>16.98</v>
      </c>
      <c r="K34" s="202">
        <v>79.62</v>
      </c>
      <c r="L34" s="202">
        <v>43.25</v>
      </c>
      <c r="M34" s="202">
        <v>0</v>
      </c>
      <c r="N34" s="202">
        <v>1.2</v>
      </c>
      <c r="O34" s="202">
        <v>1.99</v>
      </c>
      <c r="P34" s="202">
        <v>2.72</v>
      </c>
      <c r="Q34" s="202">
        <v>2.2200000000000002</v>
      </c>
      <c r="R34" s="202">
        <v>2.5</v>
      </c>
      <c r="S34" s="202">
        <v>3.3</v>
      </c>
      <c r="T34" s="202">
        <v>0</v>
      </c>
      <c r="U34" s="202">
        <v>12.79</v>
      </c>
      <c r="V34" s="202">
        <v>2.4</v>
      </c>
      <c r="W34" s="202">
        <v>5.73</v>
      </c>
      <c r="X34" s="202">
        <v>13.58</v>
      </c>
      <c r="Y34" s="202">
        <v>0</v>
      </c>
      <c r="Z34" s="202">
        <v>37.299999999999997</v>
      </c>
      <c r="AA34" s="202">
        <v>11.37</v>
      </c>
      <c r="AB34" s="202">
        <v>0</v>
      </c>
      <c r="AC34" s="202">
        <v>0</v>
      </c>
      <c r="AD34" s="202">
        <v>13.64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58.5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10.83</v>
      </c>
      <c r="E35" s="202">
        <v>0</v>
      </c>
      <c r="F35" s="202">
        <v>0</v>
      </c>
      <c r="G35" s="202">
        <v>17.87</v>
      </c>
      <c r="H35" s="202">
        <v>0</v>
      </c>
      <c r="I35" s="202">
        <v>5.71</v>
      </c>
      <c r="J35" s="202">
        <v>16.98</v>
      </c>
      <c r="K35" s="202">
        <v>79.62</v>
      </c>
      <c r="L35" s="202">
        <v>43.25</v>
      </c>
      <c r="M35" s="202">
        <v>0</v>
      </c>
      <c r="N35" s="202">
        <v>1.2</v>
      </c>
      <c r="O35" s="202">
        <v>1.99</v>
      </c>
      <c r="P35" s="202">
        <v>2.72</v>
      </c>
      <c r="Q35" s="202">
        <v>2.34</v>
      </c>
      <c r="R35" s="202">
        <v>2.5</v>
      </c>
      <c r="S35" s="202">
        <v>3.34</v>
      </c>
      <c r="T35" s="202">
        <v>0</v>
      </c>
      <c r="U35" s="202">
        <v>13.93</v>
      </c>
      <c r="V35" s="202">
        <v>0.21</v>
      </c>
      <c r="W35" s="202">
        <v>0.39</v>
      </c>
      <c r="X35" s="202">
        <v>1.1399999999999999</v>
      </c>
      <c r="Y35" s="202">
        <v>0</v>
      </c>
      <c r="Z35" s="202">
        <v>37.299999999999997</v>
      </c>
      <c r="AA35" s="202">
        <v>11.37</v>
      </c>
      <c r="AB35" s="202">
        <v>0</v>
      </c>
      <c r="AC35" s="202">
        <v>0</v>
      </c>
      <c r="AD35" s="202">
        <v>13.64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58.5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10.83</v>
      </c>
      <c r="E36" s="202">
        <v>0</v>
      </c>
      <c r="F36" s="202">
        <v>0</v>
      </c>
      <c r="G36" s="202">
        <v>17.87</v>
      </c>
      <c r="H36" s="202">
        <v>0</v>
      </c>
      <c r="I36" s="202">
        <v>5.71</v>
      </c>
      <c r="J36" s="202">
        <v>16.98</v>
      </c>
      <c r="K36" s="202">
        <v>79.62</v>
      </c>
      <c r="L36" s="202">
        <v>43.25</v>
      </c>
      <c r="M36" s="202">
        <v>0</v>
      </c>
      <c r="N36" s="202">
        <v>1.2</v>
      </c>
      <c r="O36" s="202">
        <v>1.99</v>
      </c>
      <c r="P36" s="202">
        <v>2.72</v>
      </c>
      <c r="Q36" s="202">
        <v>2.34</v>
      </c>
      <c r="R36" s="202">
        <v>2.5</v>
      </c>
      <c r="S36" s="202">
        <v>3.34</v>
      </c>
      <c r="T36" s="202">
        <v>0</v>
      </c>
      <c r="U36" s="202">
        <v>13.01</v>
      </c>
      <c r="V36" s="202">
        <v>0.21</v>
      </c>
      <c r="W36" s="202">
        <v>0.35</v>
      </c>
      <c r="X36" s="202">
        <v>0.99</v>
      </c>
      <c r="Y36" s="202">
        <v>0</v>
      </c>
      <c r="Z36" s="202">
        <v>37.299999999999997</v>
      </c>
      <c r="AA36" s="202">
        <v>11.37</v>
      </c>
      <c r="AB36" s="202">
        <v>0</v>
      </c>
      <c r="AC36" s="202">
        <v>0</v>
      </c>
      <c r="AD36" s="202">
        <v>6.97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58.5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10.83</v>
      </c>
      <c r="E37" s="202">
        <v>0</v>
      </c>
      <c r="F37" s="202">
        <v>0</v>
      </c>
      <c r="G37" s="202">
        <v>17.87</v>
      </c>
      <c r="H37" s="202">
        <v>0</v>
      </c>
      <c r="I37" s="202">
        <v>5.71</v>
      </c>
      <c r="J37" s="202">
        <v>16.98</v>
      </c>
      <c r="K37" s="202">
        <v>79.62</v>
      </c>
      <c r="L37" s="202">
        <v>43.25</v>
      </c>
      <c r="M37" s="202">
        <v>0</v>
      </c>
      <c r="N37" s="202">
        <v>1.2</v>
      </c>
      <c r="O37" s="202">
        <v>1.99</v>
      </c>
      <c r="P37" s="202">
        <v>2.72</v>
      </c>
      <c r="Q37" s="202">
        <v>2.34</v>
      </c>
      <c r="R37" s="202">
        <v>2.5</v>
      </c>
      <c r="S37" s="202">
        <v>3.34</v>
      </c>
      <c r="T37" s="202">
        <v>0</v>
      </c>
      <c r="U37" s="202">
        <v>13.01</v>
      </c>
      <c r="V37" s="202">
        <v>0.21</v>
      </c>
      <c r="W37" s="202">
        <v>0.35</v>
      </c>
      <c r="X37" s="202">
        <v>0.99</v>
      </c>
      <c r="Y37" s="202">
        <v>0</v>
      </c>
      <c r="Z37" s="202">
        <v>35.92</v>
      </c>
      <c r="AA37" s="202">
        <v>11.37</v>
      </c>
      <c r="AB37" s="202">
        <v>0</v>
      </c>
      <c r="AC37" s="202">
        <v>0</v>
      </c>
      <c r="AD37" s="202">
        <v>6.97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58.5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10.83</v>
      </c>
      <c r="E38" s="202">
        <v>0</v>
      </c>
      <c r="F38" s="202">
        <v>0</v>
      </c>
      <c r="G38" s="202">
        <v>17.87</v>
      </c>
      <c r="H38" s="202">
        <v>0</v>
      </c>
      <c r="I38" s="202">
        <v>5.71</v>
      </c>
      <c r="J38" s="202">
        <v>16.98</v>
      </c>
      <c r="K38" s="202">
        <v>79.62</v>
      </c>
      <c r="L38" s="202">
        <v>43.25</v>
      </c>
      <c r="M38" s="202">
        <v>0</v>
      </c>
      <c r="N38" s="202">
        <v>1.2</v>
      </c>
      <c r="O38" s="202">
        <v>1.99</v>
      </c>
      <c r="P38" s="202">
        <v>2.72</v>
      </c>
      <c r="Q38" s="202">
        <v>2.34</v>
      </c>
      <c r="R38" s="202">
        <v>2.5</v>
      </c>
      <c r="S38" s="202">
        <v>3.34</v>
      </c>
      <c r="T38" s="202">
        <v>0</v>
      </c>
      <c r="U38" s="202">
        <v>13.01</v>
      </c>
      <c r="V38" s="202">
        <v>0.21</v>
      </c>
      <c r="W38" s="202">
        <v>0.35</v>
      </c>
      <c r="X38" s="202">
        <v>0.99</v>
      </c>
      <c r="Y38" s="202">
        <v>0</v>
      </c>
      <c r="Z38" s="202">
        <v>37.299999999999997</v>
      </c>
      <c r="AA38" s="202">
        <v>11.37</v>
      </c>
      <c r="AB38" s="202">
        <v>0</v>
      </c>
      <c r="AC38" s="202">
        <v>0</v>
      </c>
      <c r="AD38" s="202">
        <v>6.97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58.5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10.77</v>
      </c>
      <c r="E39" s="202">
        <v>0</v>
      </c>
      <c r="F39" s="202">
        <v>0</v>
      </c>
      <c r="G39" s="202">
        <v>17.87</v>
      </c>
      <c r="H39" s="202">
        <v>0</v>
      </c>
      <c r="I39" s="202">
        <v>5.71</v>
      </c>
      <c r="J39" s="202">
        <v>16.98</v>
      </c>
      <c r="K39" s="202">
        <v>79.62</v>
      </c>
      <c r="L39" s="202">
        <v>43.25</v>
      </c>
      <c r="M39" s="202">
        <v>0</v>
      </c>
      <c r="N39" s="202">
        <v>1.2</v>
      </c>
      <c r="O39" s="202">
        <v>1.99</v>
      </c>
      <c r="P39" s="202">
        <v>2.41</v>
      </c>
      <c r="Q39" s="202">
        <v>2.34</v>
      </c>
      <c r="R39" s="202">
        <v>2.5</v>
      </c>
      <c r="S39" s="202">
        <v>3.34</v>
      </c>
      <c r="T39" s="202">
        <v>0</v>
      </c>
      <c r="U39" s="202">
        <v>13.01</v>
      </c>
      <c r="V39" s="202">
        <v>0</v>
      </c>
      <c r="W39" s="202">
        <v>0.35</v>
      </c>
      <c r="X39" s="202">
        <v>0.99</v>
      </c>
      <c r="Y39" s="202">
        <v>0</v>
      </c>
      <c r="Z39" s="202">
        <v>37.299999999999997</v>
      </c>
      <c r="AA39" s="202">
        <v>11.37</v>
      </c>
      <c r="AB39" s="202">
        <v>0</v>
      </c>
      <c r="AC39" s="202">
        <v>0</v>
      </c>
      <c r="AD39" s="202">
        <v>6.97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58.5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10.77</v>
      </c>
      <c r="E40" s="202">
        <v>0</v>
      </c>
      <c r="F40" s="202">
        <v>0</v>
      </c>
      <c r="G40" s="202">
        <v>17.87</v>
      </c>
      <c r="H40" s="202">
        <v>0</v>
      </c>
      <c r="I40" s="202">
        <v>5.71</v>
      </c>
      <c r="J40" s="202">
        <v>16.98</v>
      </c>
      <c r="K40" s="202">
        <v>79.62</v>
      </c>
      <c r="L40" s="202">
        <v>43.25</v>
      </c>
      <c r="M40" s="202">
        <v>0</v>
      </c>
      <c r="N40" s="202">
        <v>1.2</v>
      </c>
      <c r="O40" s="202">
        <v>1.99</v>
      </c>
      <c r="P40" s="202">
        <v>2.0299999999999998</v>
      </c>
      <c r="Q40" s="202">
        <v>2.34</v>
      </c>
      <c r="R40" s="202">
        <v>2.5</v>
      </c>
      <c r="S40" s="202">
        <v>3.34</v>
      </c>
      <c r="T40" s="202">
        <v>0</v>
      </c>
      <c r="U40" s="202">
        <v>13.01</v>
      </c>
      <c r="V40" s="202">
        <v>0</v>
      </c>
      <c r="W40" s="202">
        <v>0.35</v>
      </c>
      <c r="X40" s="202">
        <v>0.99</v>
      </c>
      <c r="Y40" s="202">
        <v>0</v>
      </c>
      <c r="Z40" s="202">
        <v>37.299999999999997</v>
      </c>
      <c r="AA40" s="202">
        <v>11.37</v>
      </c>
      <c r="AB40" s="202">
        <v>0</v>
      </c>
      <c r="AC40" s="202">
        <v>0</v>
      </c>
      <c r="AD40" s="202">
        <v>6.97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58.5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10.77</v>
      </c>
      <c r="E41" s="202">
        <v>0</v>
      </c>
      <c r="F41" s="202">
        <v>0</v>
      </c>
      <c r="G41" s="202">
        <v>17.87</v>
      </c>
      <c r="H41" s="202">
        <v>0</v>
      </c>
      <c r="I41" s="202">
        <v>5.71</v>
      </c>
      <c r="J41" s="202">
        <v>16.98</v>
      </c>
      <c r="K41" s="202">
        <v>79.62</v>
      </c>
      <c r="L41" s="202">
        <v>43.25</v>
      </c>
      <c r="M41" s="202">
        <v>0</v>
      </c>
      <c r="N41" s="202">
        <v>1.2</v>
      </c>
      <c r="O41" s="202">
        <v>1.99</v>
      </c>
      <c r="P41" s="202">
        <v>2.0299999999999998</v>
      </c>
      <c r="Q41" s="202">
        <v>2.34</v>
      </c>
      <c r="R41" s="202">
        <v>2.5</v>
      </c>
      <c r="S41" s="202">
        <v>3.34</v>
      </c>
      <c r="T41" s="202">
        <v>0</v>
      </c>
      <c r="U41" s="202">
        <v>13.01</v>
      </c>
      <c r="V41" s="202">
        <v>0.21</v>
      </c>
      <c r="W41" s="202">
        <v>0.35</v>
      </c>
      <c r="X41" s="202">
        <v>0.99</v>
      </c>
      <c r="Y41" s="202">
        <v>0</v>
      </c>
      <c r="Z41" s="202">
        <v>37.299999999999997</v>
      </c>
      <c r="AA41" s="202">
        <v>11.37</v>
      </c>
      <c r="AB41" s="202">
        <v>0</v>
      </c>
      <c r="AC41" s="202">
        <v>0</v>
      </c>
      <c r="AD41" s="202">
        <v>6.97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58.5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10.77</v>
      </c>
      <c r="E42" s="202">
        <v>0</v>
      </c>
      <c r="F42" s="202">
        <v>0</v>
      </c>
      <c r="G42" s="202">
        <v>17.87</v>
      </c>
      <c r="H42" s="202">
        <v>0</v>
      </c>
      <c r="I42" s="202">
        <v>5.71</v>
      </c>
      <c r="J42" s="202">
        <v>16.98</v>
      </c>
      <c r="K42" s="202">
        <v>79.62</v>
      </c>
      <c r="L42" s="202">
        <v>43.25</v>
      </c>
      <c r="M42" s="202">
        <v>0</v>
      </c>
      <c r="N42" s="202">
        <v>1.2</v>
      </c>
      <c r="O42" s="202">
        <v>1.99</v>
      </c>
      <c r="P42" s="202">
        <v>2.0299999999999998</v>
      </c>
      <c r="Q42" s="202">
        <v>2.34</v>
      </c>
      <c r="R42" s="202">
        <v>2.5</v>
      </c>
      <c r="S42" s="202">
        <v>3.34</v>
      </c>
      <c r="T42" s="202">
        <v>0</v>
      </c>
      <c r="U42" s="202">
        <v>13.01</v>
      </c>
      <c r="V42" s="202">
        <v>0.21</v>
      </c>
      <c r="W42" s="202">
        <v>0.35</v>
      </c>
      <c r="X42" s="202">
        <v>0.99</v>
      </c>
      <c r="Y42" s="202">
        <v>0</v>
      </c>
      <c r="Z42" s="202">
        <v>37.299999999999997</v>
      </c>
      <c r="AA42" s="202">
        <v>11.37</v>
      </c>
      <c r="AB42" s="202">
        <v>0</v>
      </c>
      <c r="AC42" s="202">
        <v>0</v>
      </c>
      <c r="AD42" s="202">
        <v>6.97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58.5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10.67</v>
      </c>
      <c r="E43" s="202">
        <v>0</v>
      </c>
      <c r="F43" s="202">
        <v>0</v>
      </c>
      <c r="G43" s="202">
        <v>17.87</v>
      </c>
      <c r="H43" s="202">
        <v>0</v>
      </c>
      <c r="I43" s="202">
        <v>5.71</v>
      </c>
      <c r="J43" s="202">
        <v>16.98</v>
      </c>
      <c r="K43" s="202">
        <v>79.28</v>
      </c>
      <c r="L43" s="202">
        <v>43.25</v>
      </c>
      <c r="M43" s="202">
        <v>0</v>
      </c>
      <c r="N43" s="202">
        <v>1.2</v>
      </c>
      <c r="O43" s="202">
        <v>1.99</v>
      </c>
      <c r="P43" s="202">
        <v>2.0299999999999998</v>
      </c>
      <c r="Q43" s="202">
        <v>2.34</v>
      </c>
      <c r="R43" s="202">
        <v>2.5</v>
      </c>
      <c r="S43" s="202">
        <v>3.34</v>
      </c>
      <c r="T43" s="202">
        <v>0</v>
      </c>
      <c r="U43" s="202">
        <v>13.01</v>
      </c>
      <c r="V43" s="202">
        <v>2.34</v>
      </c>
      <c r="W43" s="202">
        <v>0.35</v>
      </c>
      <c r="X43" s="202">
        <v>0.99</v>
      </c>
      <c r="Y43" s="202">
        <v>0</v>
      </c>
      <c r="Z43" s="202">
        <v>37.299999999999997</v>
      </c>
      <c r="AA43" s="202">
        <v>11.37</v>
      </c>
      <c r="AB43" s="202">
        <v>0</v>
      </c>
      <c r="AC43" s="202">
        <v>0</v>
      </c>
      <c r="AD43" s="202">
        <v>6.97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58.5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10.67</v>
      </c>
      <c r="E44" s="202">
        <v>0</v>
      </c>
      <c r="F44" s="202">
        <v>0</v>
      </c>
      <c r="G44" s="202">
        <v>17.87</v>
      </c>
      <c r="H44" s="202">
        <v>0</v>
      </c>
      <c r="I44" s="202">
        <v>5.71</v>
      </c>
      <c r="J44" s="202">
        <v>16.98</v>
      </c>
      <c r="K44" s="202">
        <v>79.62</v>
      </c>
      <c r="L44" s="202">
        <v>43.25</v>
      </c>
      <c r="M44" s="202">
        <v>0</v>
      </c>
      <c r="N44" s="202">
        <v>1.2</v>
      </c>
      <c r="O44" s="202">
        <v>1.99</v>
      </c>
      <c r="P44" s="202">
        <v>2.0299999999999998</v>
      </c>
      <c r="Q44" s="202">
        <v>2.34</v>
      </c>
      <c r="R44" s="202">
        <v>2.5</v>
      </c>
      <c r="S44" s="202">
        <v>3.34</v>
      </c>
      <c r="T44" s="202">
        <v>0</v>
      </c>
      <c r="U44" s="202">
        <v>13.01</v>
      </c>
      <c r="V44" s="202">
        <v>2.4</v>
      </c>
      <c r="W44" s="202">
        <v>0.35</v>
      </c>
      <c r="X44" s="202">
        <v>0.99</v>
      </c>
      <c r="Y44" s="202">
        <v>0</v>
      </c>
      <c r="Z44" s="202">
        <v>37.299999999999997</v>
      </c>
      <c r="AA44" s="202">
        <v>11.37</v>
      </c>
      <c r="AB44" s="202">
        <v>0</v>
      </c>
      <c r="AC44" s="202">
        <v>0</v>
      </c>
      <c r="AD44" s="202">
        <v>6.97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58.5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10.67</v>
      </c>
      <c r="E45" s="202">
        <v>0</v>
      </c>
      <c r="F45" s="202">
        <v>0</v>
      </c>
      <c r="G45" s="202">
        <v>17.87</v>
      </c>
      <c r="H45" s="202">
        <v>0</v>
      </c>
      <c r="I45" s="202">
        <v>5.71</v>
      </c>
      <c r="J45" s="202">
        <v>16.98</v>
      </c>
      <c r="K45" s="202">
        <v>79.62</v>
      </c>
      <c r="L45" s="202">
        <v>43.25</v>
      </c>
      <c r="M45" s="202">
        <v>0</v>
      </c>
      <c r="N45" s="202">
        <v>1.2</v>
      </c>
      <c r="O45" s="202">
        <v>1.99</v>
      </c>
      <c r="P45" s="202">
        <v>2.0299999999999998</v>
      </c>
      <c r="Q45" s="202">
        <v>2.34</v>
      </c>
      <c r="R45" s="202">
        <v>2.5</v>
      </c>
      <c r="S45" s="202">
        <v>3.34</v>
      </c>
      <c r="T45" s="202">
        <v>0</v>
      </c>
      <c r="U45" s="202">
        <v>13.01</v>
      </c>
      <c r="V45" s="202">
        <v>2.4</v>
      </c>
      <c r="W45" s="202">
        <v>0.35</v>
      </c>
      <c r="X45" s="202">
        <v>0.99</v>
      </c>
      <c r="Y45" s="202">
        <v>0</v>
      </c>
      <c r="Z45" s="202">
        <v>37.299999999999997</v>
      </c>
      <c r="AA45" s="202">
        <v>11.37</v>
      </c>
      <c r="AB45" s="202">
        <v>0</v>
      </c>
      <c r="AC45" s="202">
        <v>0</v>
      </c>
      <c r="AD45" s="202">
        <v>6.97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58.5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10.67</v>
      </c>
      <c r="E46" s="202">
        <v>0</v>
      </c>
      <c r="F46" s="202">
        <v>0</v>
      </c>
      <c r="G46" s="202">
        <v>17.87</v>
      </c>
      <c r="H46" s="202">
        <v>0</v>
      </c>
      <c r="I46" s="202">
        <v>5.71</v>
      </c>
      <c r="J46" s="202">
        <v>16.98</v>
      </c>
      <c r="K46" s="202">
        <v>79.62</v>
      </c>
      <c r="L46" s="202">
        <v>43.25</v>
      </c>
      <c r="M46" s="202">
        <v>0</v>
      </c>
      <c r="N46" s="202">
        <v>1.2</v>
      </c>
      <c r="O46" s="202">
        <v>1.99</v>
      </c>
      <c r="P46" s="202">
        <v>2.0299999999999998</v>
      </c>
      <c r="Q46" s="202">
        <v>2.34</v>
      </c>
      <c r="R46" s="202">
        <v>2.5</v>
      </c>
      <c r="S46" s="202">
        <v>3.34</v>
      </c>
      <c r="T46" s="202">
        <v>0</v>
      </c>
      <c r="U46" s="202">
        <v>13.01</v>
      </c>
      <c r="V46" s="202">
        <v>2.4</v>
      </c>
      <c r="W46" s="202">
        <v>0.35</v>
      </c>
      <c r="X46" s="202">
        <v>0.99</v>
      </c>
      <c r="Y46" s="202">
        <v>0</v>
      </c>
      <c r="Z46" s="202">
        <v>37.299999999999997</v>
      </c>
      <c r="AA46" s="202">
        <v>11.37</v>
      </c>
      <c r="AB46" s="202">
        <v>0</v>
      </c>
      <c r="AC46" s="202">
        <v>0</v>
      </c>
      <c r="AD46" s="202">
        <v>6.97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58.5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10.67</v>
      </c>
      <c r="E47" s="202">
        <v>0</v>
      </c>
      <c r="F47" s="202">
        <v>0</v>
      </c>
      <c r="G47" s="202">
        <v>17.87</v>
      </c>
      <c r="H47" s="202">
        <v>0</v>
      </c>
      <c r="I47" s="202">
        <v>5.71</v>
      </c>
      <c r="J47" s="202">
        <v>16.98</v>
      </c>
      <c r="K47" s="202">
        <v>79.62</v>
      </c>
      <c r="L47" s="202">
        <v>43.25</v>
      </c>
      <c r="M47" s="202">
        <v>0</v>
      </c>
      <c r="N47" s="202">
        <v>1.2</v>
      </c>
      <c r="O47" s="202">
        <v>1.99</v>
      </c>
      <c r="P47" s="202">
        <v>2.0299999999999998</v>
      </c>
      <c r="Q47" s="202">
        <v>2.34</v>
      </c>
      <c r="R47" s="202">
        <v>2.5</v>
      </c>
      <c r="S47" s="202">
        <v>3.34</v>
      </c>
      <c r="T47" s="202">
        <v>0</v>
      </c>
      <c r="U47" s="202">
        <v>13.01</v>
      </c>
      <c r="V47" s="202">
        <v>2.5099999999999998</v>
      </c>
      <c r="W47" s="202">
        <v>0.45</v>
      </c>
      <c r="X47" s="202">
        <v>0.99</v>
      </c>
      <c r="Y47" s="202">
        <v>0</v>
      </c>
      <c r="Z47" s="202">
        <v>37.299999999999997</v>
      </c>
      <c r="AA47" s="202">
        <v>11.72</v>
      </c>
      <c r="AB47" s="202">
        <v>0</v>
      </c>
      <c r="AC47" s="202">
        <v>0</v>
      </c>
      <c r="AD47" s="202">
        <v>6.97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58.5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10.67</v>
      </c>
      <c r="E48" s="202">
        <v>0</v>
      </c>
      <c r="F48" s="202">
        <v>0</v>
      </c>
      <c r="G48" s="202">
        <v>17.87</v>
      </c>
      <c r="H48" s="202">
        <v>0</v>
      </c>
      <c r="I48" s="202">
        <v>5.71</v>
      </c>
      <c r="J48" s="202">
        <v>16.98</v>
      </c>
      <c r="K48" s="202">
        <v>78.55</v>
      </c>
      <c r="L48" s="202">
        <v>43.25</v>
      </c>
      <c r="M48" s="202">
        <v>0</v>
      </c>
      <c r="N48" s="202">
        <v>1.2</v>
      </c>
      <c r="O48" s="202">
        <v>1.99</v>
      </c>
      <c r="P48" s="202">
        <v>2.0299999999999998</v>
      </c>
      <c r="Q48" s="202">
        <v>2.34</v>
      </c>
      <c r="R48" s="202">
        <v>2.5</v>
      </c>
      <c r="S48" s="202">
        <v>3.34</v>
      </c>
      <c r="T48" s="202">
        <v>0</v>
      </c>
      <c r="U48" s="202">
        <v>13.01</v>
      </c>
      <c r="V48" s="202">
        <v>2.5099999999999998</v>
      </c>
      <c r="W48" s="202">
        <v>0.45</v>
      </c>
      <c r="X48" s="202">
        <v>0.99</v>
      </c>
      <c r="Y48" s="202">
        <v>0</v>
      </c>
      <c r="Z48" s="202">
        <v>37.299999999999997</v>
      </c>
      <c r="AA48" s="202">
        <v>11.72</v>
      </c>
      <c r="AB48" s="202">
        <v>0</v>
      </c>
      <c r="AC48" s="202">
        <v>0</v>
      </c>
      <c r="AD48" s="202">
        <v>6.97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58.5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10.67</v>
      </c>
      <c r="E49" s="202">
        <v>0</v>
      </c>
      <c r="F49" s="202">
        <v>0</v>
      </c>
      <c r="G49" s="202">
        <v>17.87</v>
      </c>
      <c r="H49" s="202">
        <v>0</v>
      </c>
      <c r="I49" s="202">
        <v>5.71</v>
      </c>
      <c r="J49" s="202">
        <v>16.98</v>
      </c>
      <c r="K49" s="202">
        <v>79.62</v>
      </c>
      <c r="L49" s="202">
        <v>43.25</v>
      </c>
      <c r="M49" s="202">
        <v>0</v>
      </c>
      <c r="N49" s="202">
        <v>1.2</v>
      </c>
      <c r="O49" s="202">
        <v>1.99</v>
      </c>
      <c r="P49" s="202">
        <v>2.0299999999999998</v>
      </c>
      <c r="Q49" s="202">
        <v>2.34</v>
      </c>
      <c r="R49" s="202">
        <v>2.5</v>
      </c>
      <c r="S49" s="202">
        <v>3.34</v>
      </c>
      <c r="T49" s="202">
        <v>0</v>
      </c>
      <c r="U49" s="202">
        <v>13.01</v>
      </c>
      <c r="V49" s="202">
        <v>0.21</v>
      </c>
      <c r="W49" s="202">
        <v>0.45</v>
      </c>
      <c r="X49" s="202">
        <v>0.99</v>
      </c>
      <c r="Y49" s="202">
        <v>0</v>
      </c>
      <c r="Z49" s="202">
        <v>37.299999999999997</v>
      </c>
      <c r="AA49" s="202">
        <v>5.62</v>
      </c>
      <c r="AB49" s="202">
        <v>0</v>
      </c>
      <c r="AC49" s="202">
        <v>0</v>
      </c>
      <c r="AD49" s="202">
        <v>7.4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58.5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10.67</v>
      </c>
      <c r="E50" s="202">
        <v>0</v>
      </c>
      <c r="F50" s="202">
        <v>0</v>
      </c>
      <c r="G50" s="202">
        <v>17.87</v>
      </c>
      <c r="H50" s="202">
        <v>0</v>
      </c>
      <c r="I50" s="202">
        <v>5.71</v>
      </c>
      <c r="J50" s="202">
        <v>16.98</v>
      </c>
      <c r="K50" s="202">
        <v>79.62</v>
      </c>
      <c r="L50" s="202">
        <v>43.25</v>
      </c>
      <c r="M50" s="202">
        <v>0</v>
      </c>
      <c r="N50" s="202">
        <v>1.2</v>
      </c>
      <c r="O50" s="202">
        <v>1.99</v>
      </c>
      <c r="P50" s="202">
        <v>2.0299999999999998</v>
      </c>
      <c r="Q50" s="202">
        <v>2.34</v>
      </c>
      <c r="R50" s="202">
        <v>2.5</v>
      </c>
      <c r="S50" s="202">
        <v>3.34</v>
      </c>
      <c r="T50" s="202">
        <v>0</v>
      </c>
      <c r="U50" s="202">
        <v>13.01</v>
      </c>
      <c r="V50" s="202">
        <v>0.21</v>
      </c>
      <c r="W50" s="202">
        <v>0.45</v>
      </c>
      <c r="X50" s="202">
        <v>0.99</v>
      </c>
      <c r="Y50" s="202">
        <v>0</v>
      </c>
      <c r="Z50" s="202">
        <v>37.299999999999997</v>
      </c>
      <c r="AA50" s="202">
        <v>0.9</v>
      </c>
      <c r="AB50" s="202">
        <v>0</v>
      </c>
      <c r="AC50" s="202">
        <v>0</v>
      </c>
      <c r="AD50" s="202">
        <v>7.4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58.5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10.51</v>
      </c>
      <c r="E51" s="202">
        <v>0</v>
      </c>
      <c r="F51" s="202">
        <v>0</v>
      </c>
      <c r="G51" s="202">
        <v>17.87</v>
      </c>
      <c r="H51" s="202">
        <v>0</v>
      </c>
      <c r="I51" s="202">
        <v>5.71</v>
      </c>
      <c r="J51" s="202">
        <v>16.98</v>
      </c>
      <c r="K51" s="202">
        <v>67.39</v>
      </c>
      <c r="L51" s="202">
        <v>43.25</v>
      </c>
      <c r="M51" s="202">
        <v>0</v>
      </c>
      <c r="N51" s="202">
        <v>1.2</v>
      </c>
      <c r="O51" s="202">
        <v>1.99</v>
      </c>
      <c r="P51" s="202">
        <v>2.0299999999999998</v>
      </c>
      <c r="Q51" s="202">
        <v>2.2200000000000002</v>
      </c>
      <c r="R51" s="202">
        <v>2.5</v>
      </c>
      <c r="S51" s="202">
        <v>3.3</v>
      </c>
      <c r="T51" s="202">
        <v>0</v>
      </c>
      <c r="U51" s="202">
        <v>13.01</v>
      </c>
      <c r="V51" s="202">
        <v>2.4</v>
      </c>
      <c r="W51" s="202">
        <v>0.45</v>
      </c>
      <c r="X51" s="202">
        <v>0.99</v>
      </c>
      <c r="Y51" s="202">
        <v>0</v>
      </c>
      <c r="Z51" s="202">
        <v>37.299999999999997</v>
      </c>
      <c r="AA51" s="202">
        <v>0.91</v>
      </c>
      <c r="AB51" s="202">
        <v>0</v>
      </c>
      <c r="AC51" s="202">
        <v>0</v>
      </c>
      <c r="AD51" s="202">
        <v>7.4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58.5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10.51</v>
      </c>
      <c r="E52" s="202">
        <v>0</v>
      </c>
      <c r="F52" s="202">
        <v>0</v>
      </c>
      <c r="G52" s="202">
        <v>17.87</v>
      </c>
      <c r="H52" s="202">
        <v>0</v>
      </c>
      <c r="I52" s="202">
        <v>5.71</v>
      </c>
      <c r="J52" s="202">
        <v>16.98</v>
      </c>
      <c r="K52" s="202">
        <v>67.39</v>
      </c>
      <c r="L52" s="202">
        <v>43.25</v>
      </c>
      <c r="M52" s="202">
        <v>0</v>
      </c>
      <c r="N52" s="202">
        <v>1.2</v>
      </c>
      <c r="O52" s="202">
        <v>1.99</v>
      </c>
      <c r="P52" s="202">
        <v>2.0299999999999998</v>
      </c>
      <c r="Q52" s="202">
        <v>2.2200000000000002</v>
      </c>
      <c r="R52" s="202">
        <v>2.5</v>
      </c>
      <c r="S52" s="202">
        <v>3.3</v>
      </c>
      <c r="T52" s="202">
        <v>0</v>
      </c>
      <c r="U52" s="202">
        <v>13.01</v>
      </c>
      <c r="V52" s="202">
        <v>2.4</v>
      </c>
      <c r="W52" s="202">
        <v>0.45</v>
      </c>
      <c r="X52" s="202">
        <v>0.99</v>
      </c>
      <c r="Y52" s="202">
        <v>0</v>
      </c>
      <c r="Z52" s="202">
        <v>37.299999999999997</v>
      </c>
      <c r="AA52" s="202">
        <v>0.91</v>
      </c>
      <c r="AB52" s="202">
        <v>0</v>
      </c>
      <c r="AC52" s="202">
        <v>0</v>
      </c>
      <c r="AD52" s="202">
        <v>7.4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58.5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10.51</v>
      </c>
      <c r="E53" s="202">
        <v>0</v>
      </c>
      <c r="F53" s="202">
        <v>0</v>
      </c>
      <c r="G53" s="202">
        <v>17.87</v>
      </c>
      <c r="H53" s="202">
        <v>0</v>
      </c>
      <c r="I53" s="202">
        <v>5.71</v>
      </c>
      <c r="J53" s="202">
        <v>16.98</v>
      </c>
      <c r="K53" s="202">
        <v>67.39</v>
      </c>
      <c r="L53" s="202">
        <v>43.25</v>
      </c>
      <c r="M53" s="202">
        <v>0</v>
      </c>
      <c r="N53" s="202">
        <v>1.2</v>
      </c>
      <c r="O53" s="202">
        <v>1.99</v>
      </c>
      <c r="P53" s="202">
        <v>2.0299999999999998</v>
      </c>
      <c r="Q53" s="202">
        <v>2.2200000000000002</v>
      </c>
      <c r="R53" s="202">
        <v>2.5</v>
      </c>
      <c r="S53" s="202">
        <v>3.3</v>
      </c>
      <c r="T53" s="202">
        <v>0</v>
      </c>
      <c r="U53" s="202">
        <v>13.01</v>
      </c>
      <c r="V53" s="202">
        <v>2.4</v>
      </c>
      <c r="W53" s="202">
        <v>5.73</v>
      </c>
      <c r="X53" s="202">
        <v>1.0900000000000001</v>
      </c>
      <c r="Y53" s="202">
        <v>0</v>
      </c>
      <c r="Z53" s="202">
        <v>37.299999999999997</v>
      </c>
      <c r="AA53" s="202">
        <v>8.34</v>
      </c>
      <c r="AB53" s="202">
        <v>0</v>
      </c>
      <c r="AC53" s="202">
        <v>0</v>
      </c>
      <c r="AD53" s="202">
        <v>7.4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58.5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10.51</v>
      </c>
      <c r="E54" s="202">
        <v>0</v>
      </c>
      <c r="F54" s="202">
        <v>0</v>
      </c>
      <c r="G54" s="202">
        <v>17.87</v>
      </c>
      <c r="H54" s="202">
        <v>0</v>
      </c>
      <c r="I54" s="202">
        <v>5.71</v>
      </c>
      <c r="J54" s="202">
        <v>16.98</v>
      </c>
      <c r="K54" s="202">
        <v>67.39</v>
      </c>
      <c r="L54" s="202">
        <v>43.25</v>
      </c>
      <c r="M54" s="202">
        <v>0</v>
      </c>
      <c r="N54" s="202">
        <v>1.2</v>
      </c>
      <c r="O54" s="202">
        <v>1.99</v>
      </c>
      <c r="P54" s="202">
        <v>2.0299999999999998</v>
      </c>
      <c r="Q54" s="202">
        <v>2.2200000000000002</v>
      </c>
      <c r="R54" s="202">
        <v>2.5</v>
      </c>
      <c r="S54" s="202">
        <v>3.3</v>
      </c>
      <c r="T54" s="202">
        <v>0</v>
      </c>
      <c r="U54" s="202">
        <v>13.01</v>
      </c>
      <c r="V54" s="202">
        <v>2.4</v>
      </c>
      <c r="W54" s="202">
        <v>5.73</v>
      </c>
      <c r="X54" s="202">
        <v>1.0900000000000001</v>
      </c>
      <c r="Y54" s="202">
        <v>0</v>
      </c>
      <c r="Z54" s="202">
        <v>37.299999999999997</v>
      </c>
      <c r="AA54" s="202">
        <v>8.34</v>
      </c>
      <c r="AB54" s="202">
        <v>0</v>
      </c>
      <c r="AC54" s="202">
        <v>0</v>
      </c>
      <c r="AD54" s="202">
        <v>7.4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58.5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10.51</v>
      </c>
      <c r="E55" s="202">
        <v>0</v>
      </c>
      <c r="F55" s="202">
        <v>0</v>
      </c>
      <c r="G55" s="202">
        <v>17.87</v>
      </c>
      <c r="H55" s="202">
        <v>0</v>
      </c>
      <c r="I55" s="202">
        <v>5.71</v>
      </c>
      <c r="J55" s="202">
        <v>16.98</v>
      </c>
      <c r="K55" s="202">
        <v>67.39</v>
      </c>
      <c r="L55" s="202">
        <v>43.25</v>
      </c>
      <c r="M55" s="202">
        <v>0</v>
      </c>
      <c r="N55" s="202">
        <v>1.2</v>
      </c>
      <c r="O55" s="202">
        <v>0</v>
      </c>
      <c r="P55" s="202">
        <v>1.26</v>
      </c>
      <c r="Q55" s="202">
        <v>2.2200000000000002</v>
      </c>
      <c r="R55" s="202">
        <v>2.5</v>
      </c>
      <c r="S55" s="202">
        <v>3.3</v>
      </c>
      <c r="T55" s="202">
        <v>0</v>
      </c>
      <c r="U55" s="202">
        <v>13.01</v>
      </c>
      <c r="V55" s="202">
        <v>2.4</v>
      </c>
      <c r="W55" s="202">
        <v>5.73</v>
      </c>
      <c r="X55" s="202">
        <v>13.58</v>
      </c>
      <c r="Y55" s="202">
        <v>0</v>
      </c>
      <c r="Z55" s="202">
        <v>37.299999999999997</v>
      </c>
      <c r="AA55" s="202">
        <v>8.34</v>
      </c>
      <c r="AB55" s="202">
        <v>0</v>
      </c>
      <c r="AC55" s="202">
        <v>0</v>
      </c>
      <c r="AD55" s="202">
        <v>7.4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58.5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10.51</v>
      </c>
      <c r="E56" s="202">
        <v>0</v>
      </c>
      <c r="F56" s="202">
        <v>0</v>
      </c>
      <c r="G56" s="202">
        <v>17.87</v>
      </c>
      <c r="H56" s="202">
        <v>0</v>
      </c>
      <c r="I56" s="202">
        <v>5.71</v>
      </c>
      <c r="J56" s="202">
        <v>16.98</v>
      </c>
      <c r="K56" s="202">
        <v>67.39</v>
      </c>
      <c r="L56" s="202">
        <v>43.25</v>
      </c>
      <c r="M56" s="202">
        <v>0</v>
      </c>
      <c r="N56" s="202">
        <v>1.2</v>
      </c>
      <c r="O56" s="202">
        <v>1.99</v>
      </c>
      <c r="P56" s="202">
        <v>2.0299999999999998</v>
      </c>
      <c r="Q56" s="202">
        <v>2.2200000000000002</v>
      </c>
      <c r="R56" s="202">
        <v>2.5</v>
      </c>
      <c r="S56" s="202">
        <v>3.3</v>
      </c>
      <c r="T56" s="202">
        <v>0</v>
      </c>
      <c r="U56" s="202">
        <v>13.01</v>
      </c>
      <c r="V56" s="202">
        <v>2.4</v>
      </c>
      <c r="W56" s="202">
        <v>5.73</v>
      </c>
      <c r="X56" s="202">
        <v>10.7</v>
      </c>
      <c r="Y56" s="202">
        <v>0</v>
      </c>
      <c r="Z56" s="202">
        <v>37.299999999999997</v>
      </c>
      <c r="AA56" s="202">
        <v>8.34</v>
      </c>
      <c r="AB56" s="202">
        <v>0</v>
      </c>
      <c r="AC56" s="202">
        <v>0</v>
      </c>
      <c r="AD56" s="202">
        <v>8.27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58.5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10.51</v>
      </c>
      <c r="E57" s="202">
        <v>0</v>
      </c>
      <c r="F57" s="202">
        <v>0</v>
      </c>
      <c r="G57" s="202">
        <v>17.87</v>
      </c>
      <c r="H57" s="202">
        <v>0</v>
      </c>
      <c r="I57" s="202">
        <v>5.71</v>
      </c>
      <c r="J57" s="202">
        <v>16.98</v>
      </c>
      <c r="K57" s="202">
        <v>66.47</v>
      </c>
      <c r="L57" s="202">
        <v>43.25</v>
      </c>
      <c r="M57" s="202">
        <v>0</v>
      </c>
      <c r="N57" s="202">
        <v>5.19</v>
      </c>
      <c r="O57" s="202">
        <v>1.99</v>
      </c>
      <c r="P57" s="202">
        <v>25.68</v>
      </c>
      <c r="Q57" s="202">
        <v>2.2200000000000002</v>
      </c>
      <c r="R57" s="202">
        <v>2.5</v>
      </c>
      <c r="S57" s="202">
        <v>3.3</v>
      </c>
      <c r="T57" s="202">
        <v>0</v>
      </c>
      <c r="U57" s="202">
        <v>13.01</v>
      </c>
      <c r="V57" s="202">
        <v>2.4</v>
      </c>
      <c r="W57" s="202">
        <v>5.73</v>
      </c>
      <c r="X57" s="202">
        <v>13.58</v>
      </c>
      <c r="Y57" s="202">
        <v>0</v>
      </c>
      <c r="Z57" s="202">
        <v>37.299999999999997</v>
      </c>
      <c r="AA57" s="202">
        <v>8.34</v>
      </c>
      <c r="AB57" s="202">
        <v>0</v>
      </c>
      <c r="AC57" s="202">
        <v>0</v>
      </c>
      <c r="AD57" s="202">
        <v>8.27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58.5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10.51</v>
      </c>
      <c r="E58" s="202">
        <v>0</v>
      </c>
      <c r="F58" s="202">
        <v>0</v>
      </c>
      <c r="G58" s="202">
        <v>17.87</v>
      </c>
      <c r="H58" s="202">
        <v>0</v>
      </c>
      <c r="I58" s="202">
        <v>5.71</v>
      </c>
      <c r="J58" s="202">
        <v>16.98</v>
      </c>
      <c r="K58" s="202">
        <v>66.47</v>
      </c>
      <c r="L58" s="202">
        <v>43.25</v>
      </c>
      <c r="M58" s="202">
        <v>0</v>
      </c>
      <c r="N58" s="202">
        <v>9.0399999999999991</v>
      </c>
      <c r="O58" s="202">
        <v>1.99</v>
      </c>
      <c r="P58" s="202">
        <v>25.68</v>
      </c>
      <c r="Q58" s="202">
        <v>2.2200000000000002</v>
      </c>
      <c r="R58" s="202">
        <v>2.5</v>
      </c>
      <c r="S58" s="202">
        <v>3.3</v>
      </c>
      <c r="T58" s="202">
        <v>0</v>
      </c>
      <c r="U58" s="202">
        <v>13.01</v>
      </c>
      <c r="V58" s="202">
        <v>2.4</v>
      </c>
      <c r="W58" s="202">
        <v>5.73</v>
      </c>
      <c r="X58" s="202">
        <v>13.58</v>
      </c>
      <c r="Y58" s="202">
        <v>0</v>
      </c>
      <c r="Z58" s="202">
        <v>37.299999999999997</v>
      </c>
      <c r="AA58" s="202">
        <v>8.34</v>
      </c>
      <c r="AB58" s="202">
        <v>0</v>
      </c>
      <c r="AC58" s="202">
        <v>0</v>
      </c>
      <c r="AD58" s="202">
        <v>8.27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58.5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</v>
      </c>
      <c r="E59" s="202">
        <v>0</v>
      </c>
      <c r="F59" s="202">
        <v>0</v>
      </c>
      <c r="G59" s="202">
        <v>17.87</v>
      </c>
      <c r="H59" s="202">
        <v>0</v>
      </c>
      <c r="I59" s="202">
        <v>5.71</v>
      </c>
      <c r="J59" s="202">
        <v>16.98</v>
      </c>
      <c r="K59" s="202">
        <v>66.47</v>
      </c>
      <c r="L59" s="202">
        <v>43.25</v>
      </c>
      <c r="M59" s="202">
        <v>0</v>
      </c>
      <c r="N59" s="202">
        <v>9.0399999999999991</v>
      </c>
      <c r="O59" s="202">
        <v>1.99</v>
      </c>
      <c r="P59" s="202">
        <v>25.68</v>
      </c>
      <c r="Q59" s="202">
        <v>2.2200000000000002</v>
      </c>
      <c r="R59" s="202">
        <v>2.5</v>
      </c>
      <c r="S59" s="202">
        <v>3.3</v>
      </c>
      <c r="T59" s="202">
        <v>0</v>
      </c>
      <c r="U59" s="202">
        <v>13.01</v>
      </c>
      <c r="V59" s="202">
        <v>2.4</v>
      </c>
      <c r="W59" s="202">
        <v>5.73</v>
      </c>
      <c r="X59" s="202">
        <v>13.58</v>
      </c>
      <c r="Y59" s="202">
        <v>0</v>
      </c>
      <c r="Z59" s="202">
        <v>37.299999999999997</v>
      </c>
      <c r="AA59" s="202">
        <v>8.34</v>
      </c>
      <c r="AB59" s="202">
        <v>0</v>
      </c>
      <c r="AC59" s="202">
        <v>0</v>
      </c>
      <c r="AD59" s="202">
        <v>8.27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58.5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</v>
      </c>
      <c r="E60" s="202">
        <v>0</v>
      </c>
      <c r="F60" s="202">
        <v>0</v>
      </c>
      <c r="G60" s="202">
        <v>17.87</v>
      </c>
      <c r="H60" s="202">
        <v>0</v>
      </c>
      <c r="I60" s="202">
        <v>5.71</v>
      </c>
      <c r="J60" s="202">
        <v>16.98</v>
      </c>
      <c r="K60" s="202">
        <v>66.47</v>
      </c>
      <c r="L60" s="202">
        <v>43.25</v>
      </c>
      <c r="M60" s="202">
        <v>0</v>
      </c>
      <c r="N60" s="202">
        <v>9.0399999999999991</v>
      </c>
      <c r="O60" s="202">
        <v>1.99</v>
      </c>
      <c r="P60" s="202">
        <v>25.68</v>
      </c>
      <c r="Q60" s="202">
        <v>2.2200000000000002</v>
      </c>
      <c r="R60" s="202">
        <v>2.5</v>
      </c>
      <c r="S60" s="202">
        <v>3.3</v>
      </c>
      <c r="T60" s="202">
        <v>0</v>
      </c>
      <c r="U60" s="202">
        <v>13.01</v>
      </c>
      <c r="V60" s="202">
        <v>2.4</v>
      </c>
      <c r="W60" s="202">
        <v>5.73</v>
      </c>
      <c r="X60" s="202">
        <v>13.58</v>
      </c>
      <c r="Y60" s="202">
        <v>0</v>
      </c>
      <c r="Z60" s="202">
        <v>37.299999999999997</v>
      </c>
      <c r="AA60" s="202">
        <v>8.34</v>
      </c>
      <c r="AB60" s="202">
        <v>0</v>
      </c>
      <c r="AC60" s="202">
        <v>0</v>
      </c>
      <c r="AD60" s="202">
        <v>8.27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58.5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</v>
      </c>
      <c r="E61" s="202">
        <v>0</v>
      </c>
      <c r="F61" s="202">
        <v>0</v>
      </c>
      <c r="G61" s="202">
        <v>17.87</v>
      </c>
      <c r="H61" s="202">
        <v>0</v>
      </c>
      <c r="I61" s="202">
        <v>5.71</v>
      </c>
      <c r="J61" s="202">
        <v>16.98</v>
      </c>
      <c r="K61" s="202">
        <v>66.47</v>
      </c>
      <c r="L61" s="202">
        <v>43.25</v>
      </c>
      <c r="M61" s="202">
        <v>0</v>
      </c>
      <c r="N61" s="202">
        <v>9.0399999999999991</v>
      </c>
      <c r="O61" s="202">
        <v>1.99</v>
      </c>
      <c r="P61" s="202">
        <v>25.68</v>
      </c>
      <c r="Q61" s="202">
        <v>2.2200000000000002</v>
      </c>
      <c r="R61" s="202">
        <v>2.5</v>
      </c>
      <c r="S61" s="202">
        <v>3.3</v>
      </c>
      <c r="T61" s="202">
        <v>0</v>
      </c>
      <c r="U61" s="202">
        <v>13.01</v>
      </c>
      <c r="V61" s="202">
        <v>2.4</v>
      </c>
      <c r="W61" s="202">
        <v>5.73</v>
      </c>
      <c r="X61" s="202">
        <v>13.58</v>
      </c>
      <c r="Y61" s="202">
        <v>0</v>
      </c>
      <c r="Z61" s="202">
        <v>37.299999999999997</v>
      </c>
      <c r="AA61" s="202">
        <v>8.34</v>
      </c>
      <c r="AB61" s="202">
        <v>0</v>
      </c>
      <c r="AC61" s="202">
        <v>0</v>
      </c>
      <c r="AD61" s="202">
        <v>8.27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58.5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</v>
      </c>
      <c r="E62" s="202">
        <v>0</v>
      </c>
      <c r="F62" s="202">
        <v>0</v>
      </c>
      <c r="G62" s="202">
        <v>17.87</v>
      </c>
      <c r="H62" s="202">
        <v>0</v>
      </c>
      <c r="I62" s="202">
        <v>5.71</v>
      </c>
      <c r="J62" s="202">
        <v>16.98</v>
      </c>
      <c r="K62" s="202">
        <v>66.47</v>
      </c>
      <c r="L62" s="202">
        <v>43.25</v>
      </c>
      <c r="M62" s="202">
        <v>0</v>
      </c>
      <c r="N62" s="202">
        <v>9.0399999999999991</v>
      </c>
      <c r="O62" s="202">
        <v>1.99</v>
      </c>
      <c r="P62" s="202">
        <v>25.68</v>
      </c>
      <c r="Q62" s="202">
        <v>2.2200000000000002</v>
      </c>
      <c r="R62" s="202">
        <v>2.5</v>
      </c>
      <c r="S62" s="202">
        <v>3.3</v>
      </c>
      <c r="T62" s="202">
        <v>0</v>
      </c>
      <c r="U62" s="202">
        <v>13.01</v>
      </c>
      <c r="V62" s="202">
        <v>2.4</v>
      </c>
      <c r="W62" s="202">
        <v>5.73</v>
      </c>
      <c r="X62" s="202">
        <v>13.58</v>
      </c>
      <c r="Y62" s="202">
        <v>0</v>
      </c>
      <c r="Z62" s="202">
        <v>37.299999999999997</v>
      </c>
      <c r="AA62" s="202">
        <v>8.34</v>
      </c>
      <c r="AB62" s="202">
        <v>0</v>
      </c>
      <c r="AC62" s="202">
        <v>0</v>
      </c>
      <c r="AD62" s="202">
        <v>8.27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58.5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</v>
      </c>
      <c r="E63" s="202">
        <v>0</v>
      </c>
      <c r="F63" s="202">
        <v>0</v>
      </c>
      <c r="G63" s="202">
        <v>17.87</v>
      </c>
      <c r="H63" s="202">
        <v>0</v>
      </c>
      <c r="I63" s="202">
        <v>5.71</v>
      </c>
      <c r="J63" s="202">
        <v>16.98</v>
      </c>
      <c r="K63" s="202">
        <v>77.45</v>
      </c>
      <c r="L63" s="202">
        <v>43.25</v>
      </c>
      <c r="M63" s="202">
        <v>0</v>
      </c>
      <c r="N63" s="202">
        <v>1.2</v>
      </c>
      <c r="O63" s="202">
        <v>1.99</v>
      </c>
      <c r="P63" s="202">
        <v>8.02</v>
      </c>
      <c r="Q63" s="202">
        <v>2.2200000000000002</v>
      </c>
      <c r="R63" s="202">
        <v>2.5</v>
      </c>
      <c r="S63" s="202">
        <v>3.3</v>
      </c>
      <c r="T63" s="202">
        <v>0</v>
      </c>
      <c r="U63" s="202">
        <v>13.01</v>
      </c>
      <c r="V63" s="202">
        <v>2.4</v>
      </c>
      <c r="W63" s="202">
        <v>5.73</v>
      </c>
      <c r="X63" s="202">
        <v>14.03</v>
      </c>
      <c r="Y63" s="202">
        <v>0</v>
      </c>
      <c r="Z63" s="202">
        <v>37.299999999999997</v>
      </c>
      <c r="AA63" s="202">
        <v>8.34</v>
      </c>
      <c r="AB63" s="202">
        <v>0</v>
      </c>
      <c r="AC63" s="202">
        <v>0</v>
      </c>
      <c r="AD63" s="202">
        <v>8.27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58.5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</v>
      </c>
      <c r="E64" s="202">
        <v>0</v>
      </c>
      <c r="F64" s="202">
        <v>0</v>
      </c>
      <c r="G64" s="202">
        <v>17.87</v>
      </c>
      <c r="H64" s="202">
        <v>0</v>
      </c>
      <c r="I64" s="202">
        <v>5.71</v>
      </c>
      <c r="J64" s="202">
        <v>16.98</v>
      </c>
      <c r="K64" s="202">
        <v>77.45</v>
      </c>
      <c r="L64" s="202">
        <v>43.25</v>
      </c>
      <c r="M64" s="202">
        <v>0</v>
      </c>
      <c r="N64" s="202">
        <v>1.2</v>
      </c>
      <c r="O64" s="202">
        <v>1.99</v>
      </c>
      <c r="P64" s="202">
        <v>2.38</v>
      </c>
      <c r="Q64" s="202">
        <v>2.2200000000000002</v>
      </c>
      <c r="R64" s="202">
        <v>2.5</v>
      </c>
      <c r="S64" s="202">
        <v>3.3</v>
      </c>
      <c r="T64" s="202">
        <v>0</v>
      </c>
      <c r="U64" s="202">
        <v>13.01</v>
      </c>
      <c r="V64" s="202">
        <v>2.4</v>
      </c>
      <c r="W64" s="202">
        <v>5.73</v>
      </c>
      <c r="X64" s="202">
        <v>14.03</v>
      </c>
      <c r="Y64" s="202">
        <v>0</v>
      </c>
      <c r="Z64" s="202">
        <v>37.299999999999997</v>
      </c>
      <c r="AA64" s="202">
        <v>8.34</v>
      </c>
      <c r="AB64" s="202">
        <v>0</v>
      </c>
      <c r="AC64" s="202">
        <v>0</v>
      </c>
      <c r="AD64" s="202">
        <v>8.27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58.5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</v>
      </c>
      <c r="E65" s="202">
        <v>0</v>
      </c>
      <c r="F65" s="202">
        <v>0</v>
      </c>
      <c r="G65" s="202">
        <v>17.87</v>
      </c>
      <c r="H65" s="202">
        <v>0</v>
      </c>
      <c r="I65" s="202">
        <v>5.71</v>
      </c>
      <c r="J65" s="202">
        <v>16.98</v>
      </c>
      <c r="K65" s="202">
        <v>77.45</v>
      </c>
      <c r="L65" s="202">
        <v>43.25</v>
      </c>
      <c r="M65" s="202">
        <v>0</v>
      </c>
      <c r="N65" s="202">
        <v>1.2</v>
      </c>
      <c r="O65" s="202">
        <v>1.99</v>
      </c>
      <c r="P65" s="202">
        <v>2.0299999999999998</v>
      </c>
      <c r="Q65" s="202">
        <v>2.2200000000000002</v>
      </c>
      <c r="R65" s="202">
        <v>2.5</v>
      </c>
      <c r="S65" s="202">
        <v>3.3</v>
      </c>
      <c r="T65" s="202">
        <v>0</v>
      </c>
      <c r="U65" s="202">
        <v>13.01</v>
      </c>
      <c r="V65" s="202">
        <v>2.4</v>
      </c>
      <c r="W65" s="202">
        <v>5.73</v>
      </c>
      <c r="X65" s="202">
        <v>14.03</v>
      </c>
      <c r="Y65" s="202">
        <v>0</v>
      </c>
      <c r="Z65" s="202">
        <v>37.299999999999997</v>
      </c>
      <c r="AA65" s="202">
        <v>8.34</v>
      </c>
      <c r="AB65" s="202">
        <v>0</v>
      </c>
      <c r="AC65" s="202">
        <v>0</v>
      </c>
      <c r="AD65" s="202">
        <v>8.27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58.5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</v>
      </c>
      <c r="E66" s="202">
        <v>0</v>
      </c>
      <c r="F66" s="202">
        <v>0</v>
      </c>
      <c r="G66" s="202">
        <v>17.87</v>
      </c>
      <c r="H66" s="202">
        <v>0</v>
      </c>
      <c r="I66" s="202">
        <v>5.71</v>
      </c>
      <c r="J66" s="202">
        <v>16.98</v>
      </c>
      <c r="K66" s="202">
        <v>77.45</v>
      </c>
      <c r="L66" s="202">
        <v>43.25</v>
      </c>
      <c r="M66" s="202">
        <v>0</v>
      </c>
      <c r="N66" s="202">
        <v>1.2</v>
      </c>
      <c r="O66" s="202">
        <v>1.99</v>
      </c>
      <c r="P66" s="202">
        <v>2.0299999999999998</v>
      </c>
      <c r="Q66" s="202">
        <v>2.2200000000000002</v>
      </c>
      <c r="R66" s="202">
        <v>2.5</v>
      </c>
      <c r="S66" s="202">
        <v>3.3</v>
      </c>
      <c r="T66" s="202">
        <v>0</v>
      </c>
      <c r="U66" s="202">
        <v>13.01</v>
      </c>
      <c r="V66" s="202">
        <v>2.4</v>
      </c>
      <c r="W66" s="202">
        <v>5.73</v>
      </c>
      <c r="X66" s="202">
        <v>14.03</v>
      </c>
      <c r="Y66" s="202">
        <v>0</v>
      </c>
      <c r="Z66" s="202">
        <v>37.299999999999997</v>
      </c>
      <c r="AA66" s="202">
        <v>10.16</v>
      </c>
      <c r="AB66" s="202">
        <v>0</v>
      </c>
      <c r="AC66" s="202">
        <v>0</v>
      </c>
      <c r="AD66" s="202">
        <v>8.27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58.5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10.4</v>
      </c>
      <c r="E67" s="202">
        <v>0</v>
      </c>
      <c r="F67" s="202">
        <v>0</v>
      </c>
      <c r="G67" s="202">
        <v>17.87</v>
      </c>
      <c r="H67" s="202">
        <v>0</v>
      </c>
      <c r="I67" s="202">
        <v>5.71</v>
      </c>
      <c r="J67" s="202">
        <v>16.98</v>
      </c>
      <c r="K67" s="202">
        <v>80.58</v>
      </c>
      <c r="L67" s="202">
        <v>43.25</v>
      </c>
      <c r="M67" s="202">
        <v>0</v>
      </c>
      <c r="N67" s="202">
        <v>1.2</v>
      </c>
      <c r="O67" s="202">
        <v>1.99</v>
      </c>
      <c r="P67" s="202">
        <v>2.0299999999999998</v>
      </c>
      <c r="Q67" s="202">
        <v>2.34</v>
      </c>
      <c r="R67" s="202">
        <v>2.5</v>
      </c>
      <c r="S67" s="202">
        <v>3.34</v>
      </c>
      <c r="T67" s="202">
        <v>0</v>
      </c>
      <c r="U67" s="202">
        <v>13.01</v>
      </c>
      <c r="V67" s="202">
        <v>0.35</v>
      </c>
      <c r="W67" s="202">
        <v>0.45</v>
      </c>
      <c r="X67" s="202">
        <v>0.99</v>
      </c>
      <c r="Y67" s="202">
        <v>0</v>
      </c>
      <c r="Z67" s="202">
        <v>37.299999999999997</v>
      </c>
      <c r="AA67" s="202">
        <v>11.45</v>
      </c>
      <c r="AB67" s="202">
        <v>0</v>
      </c>
      <c r="AC67" s="202">
        <v>0</v>
      </c>
      <c r="AD67" s="202">
        <v>8.27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58.5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10.4</v>
      </c>
      <c r="E68" s="202">
        <v>0</v>
      </c>
      <c r="F68" s="202">
        <v>0</v>
      </c>
      <c r="G68" s="202">
        <v>17.87</v>
      </c>
      <c r="H68" s="202">
        <v>0</v>
      </c>
      <c r="I68" s="202">
        <v>5.71</v>
      </c>
      <c r="J68" s="202">
        <v>16.98</v>
      </c>
      <c r="K68" s="202">
        <v>80.58</v>
      </c>
      <c r="L68" s="202">
        <v>43.25</v>
      </c>
      <c r="M68" s="202">
        <v>0</v>
      </c>
      <c r="N68" s="202">
        <v>1.2</v>
      </c>
      <c r="O68" s="202">
        <v>1.99</v>
      </c>
      <c r="P68" s="202">
        <v>2.0299999999999998</v>
      </c>
      <c r="Q68" s="202">
        <v>2.34</v>
      </c>
      <c r="R68" s="202">
        <v>2.5</v>
      </c>
      <c r="S68" s="202">
        <v>3.34</v>
      </c>
      <c r="T68" s="202">
        <v>0</v>
      </c>
      <c r="U68" s="202">
        <v>13.01</v>
      </c>
      <c r="V68" s="202">
        <v>0.21</v>
      </c>
      <c r="W68" s="202">
        <v>0.45</v>
      </c>
      <c r="X68" s="202">
        <v>0.99</v>
      </c>
      <c r="Y68" s="202">
        <v>0</v>
      </c>
      <c r="Z68" s="202">
        <v>37.299999999999997</v>
      </c>
      <c r="AA68" s="202">
        <v>11.45</v>
      </c>
      <c r="AB68" s="202">
        <v>0</v>
      </c>
      <c r="AC68" s="202">
        <v>0</v>
      </c>
      <c r="AD68" s="202">
        <v>8.27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58.5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10.4</v>
      </c>
      <c r="E69" s="202">
        <v>0</v>
      </c>
      <c r="F69" s="202">
        <v>0</v>
      </c>
      <c r="G69" s="202">
        <v>17.87</v>
      </c>
      <c r="H69" s="202">
        <v>0</v>
      </c>
      <c r="I69" s="202">
        <v>5.71</v>
      </c>
      <c r="J69" s="202">
        <v>16.98</v>
      </c>
      <c r="K69" s="202">
        <v>80.58</v>
      </c>
      <c r="L69" s="202">
        <v>43.25</v>
      </c>
      <c r="M69" s="202">
        <v>0</v>
      </c>
      <c r="N69" s="202">
        <v>1.2</v>
      </c>
      <c r="O69" s="202">
        <v>1.99</v>
      </c>
      <c r="P69" s="202">
        <v>2.0299999999999998</v>
      </c>
      <c r="Q69" s="202">
        <v>2.34</v>
      </c>
      <c r="R69" s="202">
        <v>0.35</v>
      </c>
      <c r="S69" s="202">
        <v>0.47</v>
      </c>
      <c r="T69" s="202">
        <v>0</v>
      </c>
      <c r="U69" s="202">
        <v>13.01</v>
      </c>
      <c r="V69" s="202">
        <v>0.21</v>
      </c>
      <c r="W69" s="202">
        <v>0.45</v>
      </c>
      <c r="X69" s="202">
        <v>0.99</v>
      </c>
      <c r="Y69" s="202">
        <v>0</v>
      </c>
      <c r="Z69" s="202">
        <v>2.79</v>
      </c>
      <c r="AA69" s="202">
        <v>0.9</v>
      </c>
      <c r="AB69" s="202">
        <v>0</v>
      </c>
      <c r="AC69" s="202">
        <v>0</v>
      </c>
      <c r="AD69" s="202">
        <v>7.83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58.5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10.4</v>
      </c>
      <c r="E70" s="202">
        <v>0</v>
      </c>
      <c r="F70" s="202">
        <v>0</v>
      </c>
      <c r="G70" s="202">
        <v>17.87</v>
      </c>
      <c r="H70" s="202">
        <v>0</v>
      </c>
      <c r="I70" s="202">
        <v>5.71</v>
      </c>
      <c r="J70" s="202">
        <v>16.98</v>
      </c>
      <c r="K70" s="202">
        <v>44.07</v>
      </c>
      <c r="L70" s="202">
        <v>23.08</v>
      </c>
      <c r="M70" s="202">
        <v>0</v>
      </c>
      <c r="N70" s="202">
        <v>1.2</v>
      </c>
      <c r="O70" s="202">
        <v>1.99</v>
      </c>
      <c r="P70" s="202">
        <v>2.0299999999999998</v>
      </c>
      <c r="Q70" s="202">
        <v>0.51</v>
      </c>
      <c r="R70" s="202">
        <v>0.21</v>
      </c>
      <c r="S70" s="202">
        <v>0.26</v>
      </c>
      <c r="T70" s="202">
        <v>0</v>
      </c>
      <c r="U70" s="202">
        <v>13.01</v>
      </c>
      <c r="V70" s="202">
        <v>0.21</v>
      </c>
      <c r="W70" s="202">
        <v>0.45</v>
      </c>
      <c r="X70" s="202">
        <v>0.99</v>
      </c>
      <c r="Y70" s="202">
        <v>0</v>
      </c>
      <c r="Z70" s="202">
        <v>2.79</v>
      </c>
      <c r="AA70" s="202">
        <v>0.9</v>
      </c>
      <c r="AB70" s="202">
        <v>0</v>
      </c>
      <c r="AC70" s="202">
        <v>0</v>
      </c>
      <c r="AD70" s="202">
        <v>7.83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58.5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10.45</v>
      </c>
      <c r="E71" s="202">
        <v>0</v>
      </c>
      <c r="F71" s="202">
        <v>0</v>
      </c>
      <c r="G71" s="202">
        <v>17.87</v>
      </c>
      <c r="H71" s="202">
        <v>0</v>
      </c>
      <c r="I71" s="202">
        <v>5.71</v>
      </c>
      <c r="J71" s="202">
        <v>16.98</v>
      </c>
      <c r="K71" s="202">
        <v>6.45</v>
      </c>
      <c r="L71" s="202">
        <v>9.8800000000000008</v>
      </c>
      <c r="M71" s="202">
        <v>0</v>
      </c>
      <c r="N71" s="202">
        <v>1.2</v>
      </c>
      <c r="O71" s="202">
        <v>1.99</v>
      </c>
      <c r="P71" s="202">
        <v>2.0299999999999998</v>
      </c>
      <c r="Q71" s="202">
        <v>0.21</v>
      </c>
      <c r="R71" s="202">
        <v>0.21</v>
      </c>
      <c r="S71" s="202">
        <v>0.26</v>
      </c>
      <c r="T71" s="202">
        <v>0</v>
      </c>
      <c r="U71" s="202">
        <v>13.01</v>
      </c>
      <c r="V71" s="202">
        <v>0.21</v>
      </c>
      <c r="W71" s="202">
        <v>0.45</v>
      </c>
      <c r="X71" s="202">
        <v>0.99</v>
      </c>
      <c r="Y71" s="202">
        <v>0</v>
      </c>
      <c r="Z71" s="202">
        <v>2.79</v>
      </c>
      <c r="AA71" s="202">
        <v>0.9</v>
      </c>
      <c r="AB71" s="202">
        <v>0</v>
      </c>
      <c r="AC71" s="202">
        <v>0</v>
      </c>
      <c r="AD71" s="202">
        <v>7.83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58.5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10.45</v>
      </c>
      <c r="E72" s="202">
        <v>0</v>
      </c>
      <c r="F72" s="202">
        <v>0</v>
      </c>
      <c r="G72" s="202">
        <v>17.87</v>
      </c>
      <c r="H72" s="202">
        <v>0</v>
      </c>
      <c r="I72" s="202">
        <v>5.71</v>
      </c>
      <c r="J72" s="202">
        <v>16.98</v>
      </c>
      <c r="K72" s="202">
        <v>6.45</v>
      </c>
      <c r="L72" s="202">
        <v>3.65</v>
      </c>
      <c r="M72" s="202">
        <v>0</v>
      </c>
      <c r="N72" s="202">
        <v>1.2</v>
      </c>
      <c r="O72" s="202">
        <v>1.99</v>
      </c>
      <c r="P72" s="202">
        <v>2.0299999999999998</v>
      </c>
      <c r="Q72" s="202">
        <v>0.21</v>
      </c>
      <c r="R72" s="202">
        <v>0.21</v>
      </c>
      <c r="S72" s="202">
        <v>0.26</v>
      </c>
      <c r="T72" s="202">
        <v>0</v>
      </c>
      <c r="U72" s="202">
        <v>13.01</v>
      </c>
      <c r="V72" s="202">
        <v>0.21</v>
      </c>
      <c r="W72" s="202">
        <v>0.45</v>
      </c>
      <c r="X72" s="202">
        <v>0.99</v>
      </c>
      <c r="Y72" s="202">
        <v>0</v>
      </c>
      <c r="Z72" s="202">
        <v>2.79</v>
      </c>
      <c r="AA72" s="202">
        <v>0.9</v>
      </c>
      <c r="AB72" s="202">
        <v>0</v>
      </c>
      <c r="AC72" s="202">
        <v>0.96</v>
      </c>
      <c r="AD72" s="202">
        <v>6.82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58.5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10.45</v>
      </c>
      <c r="E73" s="202">
        <v>0</v>
      </c>
      <c r="F73" s="202">
        <v>0</v>
      </c>
      <c r="G73" s="202">
        <v>17.87</v>
      </c>
      <c r="H73" s="202">
        <v>0</v>
      </c>
      <c r="I73" s="202">
        <v>5.71</v>
      </c>
      <c r="J73" s="202">
        <v>16.98</v>
      </c>
      <c r="K73" s="202">
        <v>6.45</v>
      </c>
      <c r="L73" s="202">
        <v>3.65</v>
      </c>
      <c r="M73" s="202">
        <v>0</v>
      </c>
      <c r="N73" s="202">
        <v>1.2</v>
      </c>
      <c r="O73" s="202">
        <v>1.99</v>
      </c>
      <c r="P73" s="202">
        <v>2.0299999999999998</v>
      </c>
      <c r="Q73" s="202">
        <v>0.21</v>
      </c>
      <c r="R73" s="202">
        <v>0.21</v>
      </c>
      <c r="S73" s="202">
        <v>0.26</v>
      </c>
      <c r="T73" s="202">
        <v>0</v>
      </c>
      <c r="U73" s="202">
        <v>13.01</v>
      </c>
      <c r="V73" s="202">
        <v>0.21</v>
      </c>
      <c r="W73" s="202">
        <v>0.45</v>
      </c>
      <c r="X73" s="202">
        <v>0.99</v>
      </c>
      <c r="Y73" s="202">
        <v>0</v>
      </c>
      <c r="Z73" s="202">
        <v>2.79</v>
      </c>
      <c r="AA73" s="202">
        <v>0.9</v>
      </c>
      <c r="AB73" s="202">
        <v>0</v>
      </c>
      <c r="AC73" s="202">
        <v>0.24</v>
      </c>
      <c r="AD73" s="202">
        <v>6.82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58.5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10.56</v>
      </c>
      <c r="E74" s="202">
        <v>0</v>
      </c>
      <c r="F74" s="202">
        <v>0</v>
      </c>
      <c r="G74" s="202">
        <v>17.87</v>
      </c>
      <c r="H74" s="202">
        <v>0</v>
      </c>
      <c r="I74" s="202">
        <v>5.71</v>
      </c>
      <c r="J74" s="202">
        <v>16.98</v>
      </c>
      <c r="K74" s="202">
        <v>6.45</v>
      </c>
      <c r="L74" s="202">
        <v>3.65</v>
      </c>
      <c r="M74" s="202">
        <v>0</v>
      </c>
      <c r="N74" s="202">
        <v>1.2</v>
      </c>
      <c r="O74" s="202">
        <v>1.99</v>
      </c>
      <c r="P74" s="202">
        <v>2.0299999999999998</v>
      </c>
      <c r="Q74" s="202">
        <v>0.21</v>
      </c>
      <c r="R74" s="202">
        <v>0.21</v>
      </c>
      <c r="S74" s="202">
        <v>0.26</v>
      </c>
      <c r="T74" s="202">
        <v>0</v>
      </c>
      <c r="U74" s="202">
        <v>13.01</v>
      </c>
      <c r="V74" s="202">
        <v>0.21</v>
      </c>
      <c r="W74" s="202">
        <v>0.45</v>
      </c>
      <c r="X74" s="202">
        <v>0.99</v>
      </c>
      <c r="Y74" s="202">
        <v>0</v>
      </c>
      <c r="Z74" s="202">
        <v>2.79</v>
      </c>
      <c r="AA74" s="202">
        <v>0.9</v>
      </c>
      <c r="AB74" s="202">
        <v>0</v>
      </c>
      <c r="AC74" s="202">
        <v>0.48</v>
      </c>
      <c r="AD74" s="202">
        <v>6.82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58.5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10.56</v>
      </c>
      <c r="E75" s="202">
        <v>0</v>
      </c>
      <c r="F75" s="202">
        <v>0</v>
      </c>
      <c r="G75" s="202">
        <v>17.87</v>
      </c>
      <c r="H75" s="202">
        <v>0</v>
      </c>
      <c r="I75" s="202">
        <v>5.71</v>
      </c>
      <c r="J75" s="202">
        <v>16.98</v>
      </c>
      <c r="K75" s="202">
        <v>6.45</v>
      </c>
      <c r="L75" s="202">
        <v>3.65</v>
      </c>
      <c r="M75" s="202">
        <v>0</v>
      </c>
      <c r="N75" s="202">
        <v>1.2</v>
      </c>
      <c r="O75" s="202">
        <v>1.99</v>
      </c>
      <c r="P75" s="202">
        <v>2.0299999999999998</v>
      </c>
      <c r="Q75" s="202">
        <v>0.21</v>
      </c>
      <c r="R75" s="202">
        <v>0.21</v>
      </c>
      <c r="S75" s="202">
        <v>0.26</v>
      </c>
      <c r="T75" s="202">
        <v>0</v>
      </c>
      <c r="U75" s="202">
        <v>13.01</v>
      </c>
      <c r="V75" s="202">
        <v>0.21</v>
      </c>
      <c r="W75" s="202">
        <v>0.45</v>
      </c>
      <c r="X75" s="202">
        <v>0.99</v>
      </c>
      <c r="Y75" s="202">
        <v>0</v>
      </c>
      <c r="Z75" s="202">
        <v>2.79</v>
      </c>
      <c r="AA75" s="202">
        <v>0.9</v>
      </c>
      <c r="AB75" s="202">
        <v>0</v>
      </c>
      <c r="AC75" s="202">
        <v>0.48</v>
      </c>
      <c r="AD75" s="202">
        <v>6.82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58.5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10.56</v>
      </c>
      <c r="E76" s="202">
        <v>0</v>
      </c>
      <c r="F76" s="202">
        <v>0</v>
      </c>
      <c r="G76" s="202">
        <v>17.87</v>
      </c>
      <c r="H76" s="202">
        <v>0</v>
      </c>
      <c r="I76" s="202">
        <v>5.71</v>
      </c>
      <c r="J76" s="202">
        <v>16.98</v>
      </c>
      <c r="K76" s="202">
        <v>6.45</v>
      </c>
      <c r="L76" s="202">
        <v>3.65</v>
      </c>
      <c r="M76" s="202">
        <v>0</v>
      </c>
      <c r="N76" s="202">
        <v>1.2</v>
      </c>
      <c r="O76" s="202">
        <v>1.99</v>
      </c>
      <c r="P76" s="202">
        <v>2.0299999999999998</v>
      </c>
      <c r="Q76" s="202">
        <v>0.21</v>
      </c>
      <c r="R76" s="202">
        <v>0.21</v>
      </c>
      <c r="S76" s="202">
        <v>0.26</v>
      </c>
      <c r="T76" s="202">
        <v>0</v>
      </c>
      <c r="U76" s="202">
        <v>13.01</v>
      </c>
      <c r="V76" s="202">
        <v>0.21</v>
      </c>
      <c r="W76" s="202">
        <v>0.45</v>
      </c>
      <c r="X76" s="202">
        <v>0.99</v>
      </c>
      <c r="Y76" s="202">
        <v>0</v>
      </c>
      <c r="Z76" s="202">
        <v>2.79</v>
      </c>
      <c r="AA76" s="202">
        <v>0.9</v>
      </c>
      <c r="AB76" s="202">
        <v>0</v>
      </c>
      <c r="AC76" s="202">
        <v>0.48</v>
      </c>
      <c r="AD76" s="202">
        <v>6.82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58.5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10.56</v>
      </c>
      <c r="E77" s="202">
        <v>0</v>
      </c>
      <c r="F77" s="202">
        <v>0</v>
      </c>
      <c r="G77" s="202">
        <v>17.87</v>
      </c>
      <c r="H77" s="202">
        <v>0</v>
      </c>
      <c r="I77" s="202">
        <v>5.71</v>
      </c>
      <c r="J77" s="202">
        <v>16.98</v>
      </c>
      <c r="K77" s="202">
        <v>6.45</v>
      </c>
      <c r="L77" s="202">
        <v>3.65</v>
      </c>
      <c r="M77" s="202">
        <v>0</v>
      </c>
      <c r="N77" s="202">
        <v>1.2</v>
      </c>
      <c r="O77" s="202">
        <v>1.99</v>
      </c>
      <c r="P77" s="202">
        <v>2.0299999999999998</v>
      </c>
      <c r="Q77" s="202">
        <v>0.21</v>
      </c>
      <c r="R77" s="202">
        <v>0.21</v>
      </c>
      <c r="S77" s="202">
        <v>0.26</v>
      </c>
      <c r="T77" s="202">
        <v>0</v>
      </c>
      <c r="U77" s="202">
        <v>13.01</v>
      </c>
      <c r="V77" s="202">
        <v>0.21</v>
      </c>
      <c r="W77" s="202">
        <v>0.45</v>
      </c>
      <c r="X77" s="202">
        <v>0.99</v>
      </c>
      <c r="Y77" s="202">
        <v>0</v>
      </c>
      <c r="Z77" s="202">
        <v>2.79</v>
      </c>
      <c r="AA77" s="202">
        <v>0.9</v>
      </c>
      <c r="AB77" s="202">
        <v>0</v>
      </c>
      <c r="AC77" s="202">
        <v>0.48</v>
      </c>
      <c r="AD77" s="202">
        <v>6.82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58.5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10.56</v>
      </c>
      <c r="E78" s="202">
        <v>0</v>
      </c>
      <c r="F78" s="202">
        <v>0</v>
      </c>
      <c r="G78" s="202">
        <v>17.87</v>
      </c>
      <c r="H78" s="202">
        <v>0</v>
      </c>
      <c r="I78" s="202">
        <v>5.71</v>
      </c>
      <c r="J78" s="202">
        <v>16.98</v>
      </c>
      <c r="K78" s="202">
        <v>6.45</v>
      </c>
      <c r="L78" s="202">
        <v>3.65</v>
      </c>
      <c r="M78" s="202">
        <v>0</v>
      </c>
      <c r="N78" s="202">
        <v>1.2</v>
      </c>
      <c r="O78" s="202">
        <v>1.99</v>
      </c>
      <c r="P78" s="202">
        <v>2.0299999999999998</v>
      </c>
      <c r="Q78" s="202">
        <v>0.21</v>
      </c>
      <c r="R78" s="202">
        <v>0.21</v>
      </c>
      <c r="S78" s="202">
        <v>0.26</v>
      </c>
      <c r="T78" s="202">
        <v>0</v>
      </c>
      <c r="U78" s="202">
        <v>13.01</v>
      </c>
      <c r="V78" s="202">
        <v>0.21</v>
      </c>
      <c r="W78" s="202">
        <v>0.45</v>
      </c>
      <c r="X78" s="202">
        <v>0.99</v>
      </c>
      <c r="Y78" s="202">
        <v>0</v>
      </c>
      <c r="Z78" s="202">
        <v>2.79</v>
      </c>
      <c r="AA78" s="202">
        <v>0.9</v>
      </c>
      <c r="AB78" s="202">
        <v>0</v>
      </c>
      <c r="AC78" s="202">
        <v>0.48</v>
      </c>
      <c r="AD78" s="202">
        <v>6.82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58.5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10.61</v>
      </c>
      <c r="E79" s="202">
        <v>0</v>
      </c>
      <c r="F79" s="202">
        <v>0</v>
      </c>
      <c r="G79" s="202">
        <v>17.87</v>
      </c>
      <c r="H79" s="202">
        <v>0</v>
      </c>
      <c r="I79" s="202">
        <v>5.71</v>
      </c>
      <c r="J79" s="202">
        <v>16.98</v>
      </c>
      <c r="K79" s="202">
        <v>48.88</v>
      </c>
      <c r="L79" s="202">
        <v>15.91</v>
      </c>
      <c r="M79" s="202">
        <v>0</v>
      </c>
      <c r="N79" s="202">
        <v>1.2</v>
      </c>
      <c r="O79" s="202">
        <v>1.99</v>
      </c>
      <c r="P79" s="202">
        <v>2.0299999999999998</v>
      </c>
      <c r="Q79" s="202">
        <v>0.21</v>
      </c>
      <c r="R79" s="202">
        <v>0.21</v>
      </c>
      <c r="S79" s="202">
        <v>0.26</v>
      </c>
      <c r="T79" s="202">
        <v>0</v>
      </c>
      <c r="U79" s="202">
        <v>13.01</v>
      </c>
      <c r="V79" s="202">
        <v>0.21</v>
      </c>
      <c r="W79" s="202">
        <v>0.45</v>
      </c>
      <c r="X79" s="202">
        <v>0.99</v>
      </c>
      <c r="Y79" s="202">
        <v>0</v>
      </c>
      <c r="Z79" s="202">
        <v>2.79</v>
      </c>
      <c r="AA79" s="202">
        <v>0.9</v>
      </c>
      <c r="AB79" s="202">
        <v>0</v>
      </c>
      <c r="AC79" s="202">
        <v>0.48</v>
      </c>
      <c r="AD79" s="202">
        <v>6.82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58.19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10.61</v>
      </c>
      <c r="E80" s="202">
        <v>0</v>
      </c>
      <c r="F80" s="202">
        <v>0</v>
      </c>
      <c r="G80" s="202">
        <v>17.87</v>
      </c>
      <c r="H80" s="202">
        <v>0</v>
      </c>
      <c r="I80" s="202">
        <v>5.71</v>
      </c>
      <c r="J80" s="202">
        <v>16.98</v>
      </c>
      <c r="K80" s="202">
        <v>80.58</v>
      </c>
      <c r="L80" s="202">
        <v>23.08</v>
      </c>
      <c r="M80" s="202">
        <v>0</v>
      </c>
      <c r="N80" s="202">
        <v>1.2</v>
      </c>
      <c r="O80" s="202">
        <v>1.99</v>
      </c>
      <c r="P80" s="202">
        <v>2.0299999999999998</v>
      </c>
      <c r="Q80" s="202">
        <v>0.21</v>
      </c>
      <c r="R80" s="202">
        <v>0.21</v>
      </c>
      <c r="S80" s="202">
        <v>0.26</v>
      </c>
      <c r="T80" s="202">
        <v>0</v>
      </c>
      <c r="U80" s="202">
        <v>13.01</v>
      </c>
      <c r="V80" s="202">
        <v>0.21</v>
      </c>
      <c r="W80" s="202">
        <v>0.45</v>
      </c>
      <c r="X80" s="202">
        <v>0.99</v>
      </c>
      <c r="Y80" s="202">
        <v>0</v>
      </c>
      <c r="Z80" s="202">
        <v>2.79</v>
      </c>
      <c r="AA80" s="202">
        <v>0.9</v>
      </c>
      <c r="AB80" s="202">
        <v>0</v>
      </c>
      <c r="AC80" s="202">
        <v>0.48</v>
      </c>
      <c r="AD80" s="202">
        <v>6.82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58.19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10.61</v>
      </c>
      <c r="E81" s="202">
        <v>0</v>
      </c>
      <c r="F81" s="202">
        <v>0</v>
      </c>
      <c r="G81" s="202">
        <v>17.87</v>
      </c>
      <c r="H81" s="202">
        <v>0</v>
      </c>
      <c r="I81" s="202">
        <v>5.71</v>
      </c>
      <c r="J81" s="202">
        <v>16.98</v>
      </c>
      <c r="K81" s="202">
        <v>80.58</v>
      </c>
      <c r="L81" s="202">
        <v>43.25</v>
      </c>
      <c r="M81" s="202">
        <v>0</v>
      </c>
      <c r="N81" s="202">
        <v>1.2</v>
      </c>
      <c r="O81" s="202">
        <v>1.99</v>
      </c>
      <c r="P81" s="202">
        <v>2.0299999999999998</v>
      </c>
      <c r="Q81" s="202">
        <v>0.21</v>
      </c>
      <c r="R81" s="202">
        <v>0.21</v>
      </c>
      <c r="S81" s="202">
        <v>0.26</v>
      </c>
      <c r="T81" s="202">
        <v>0</v>
      </c>
      <c r="U81" s="202">
        <v>13.01</v>
      </c>
      <c r="V81" s="202">
        <v>0.21</v>
      </c>
      <c r="W81" s="202">
        <v>0.45</v>
      </c>
      <c r="X81" s="202">
        <v>0.99</v>
      </c>
      <c r="Y81" s="202">
        <v>0</v>
      </c>
      <c r="Z81" s="202">
        <v>2.79</v>
      </c>
      <c r="AA81" s="202">
        <v>0.9</v>
      </c>
      <c r="AB81" s="202">
        <v>0</v>
      </c>
      <c r="AC81" s="202">
        <v>0.24</v>
      </c>
      <c r="AD81" s="202">
        <v>6.82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58.19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10.61</v>
      </c>
      <c r="E82" s="202">
        <v>0</v>
      </c>
      <c r="F82" s="202">
        <v>0</v>
      </c>
      <c r="G82" s="202">
        <v>17.87</v>
      </c>
      <c r="H82" s="202">
        <v>0</v>
      </c>
      <c r="I82" s="202">
        <v>5.71</v>
      </c>
      <c r="J82" s="202">
        <v>16.98</v>
      </c>
      <c r="K82" s="202">
        <v>80.58</v>
      </c>
      <c r="L82" s="202">
        <v>43.25</v>
      </c>
      <c r="M82" s="202">
        <v>0</v>
      </c>
      <c r="N82" s="202">
        <v>1.2</v>
      </c>
      <c r="O82" s="202">
        <v>1.99</v>
      </c>
      <c r="P82" s="202">
        <v>2.0299999999999998</v>
      </c>
      <c r="Q82" s="202">
        <v>0.21</v>
      </c>
      <c r="R82" s="202">
        <v>0.21</v>
      </c>
      <c r="S82" s="202">
        <v>0.26</v>
      </c>
      <c r="T82" s="202">
        <v>0</v>
      </c>
      <c r="U82" s="202">
        <v>13.01</v>
      </c>
      <c r="V82" s="202">
        <v>0.21</v>
      </c>
      <c r="W82" s="202">
        <v>0.45</v>
      </c>
      <c r="X82" s="202">
        <v>0.99</v>
      </c>
      <c r="Y82" s="202">
        <v>0</v>
      </c>
      <c r="Z82" s="202">
        <v>2.79</v>
      </c>
      <c r="AA82" s="202">
        <v>0.9</v>
      </c>
      <c r="AB82" s="202">
        <v>0</v>
      </c>
      <c r="AC82" s="202">
        <v>0.24</v>
      </c>
      <c r="AD82" s="202">
        <v>6.82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58.19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10.72</v>
      </c>
      <c r="E83" s="202">
        <v>0</v>
      </c>
      <c r="F83" s="202">
        <v>0</v>
      </c>
      <c r="G83" s="202">
        <v>17.87</v>
      </c>
      <c r="H83" s="202">
        <v>0</v>
      </c>
      <c r="I83" s="202">
        <v>5.71</v>
      </c>
      <c r="J83" s="202">
        <v>16.98</v>
      </c>
      <c r="K83" s="202">
        <v>80.58</v>
      </c>
      <c r="L83" s="202">
        <v>43.25</v>
      </c>
      <c r="M83" s="202">
        <v>0</v>
      </c>
      <c r="N83" s="202">
        <v>1.2</v>
      </c>
      <c r="O83" s="202">
        <v>1.99</v>
      </c>
      <c r="P83" s="202">
        <v>2.0299999999999998</v>
      </c>
      <c r="Q83" s="202">
        <v>2.33</v>
      </c>
      <c r="R83" s="202">
        <v>2.5</v>
      </c>
      <c r="S83" s="202">
        <v>2.86</v>
      </c>
      <c r="T83" s="202">
        <v>0</v>
      </c>
      <c r="U83" s="202">
        <v>13.01</v>
      </c>
      <c r="V83" s="202">
        <v>2.34</v>
      </c>
      <c r="W83" s="202">
        <v>5.73</v>
      </c>
      <c r="X83" s="202">
        <v>12.62</v>
      </c>
      <c r="Y83" s="202">
        <v>0</v>
      </c>
      <c r="Z83" s="202">
        <v>4.79</v>
      </c>
      <c r="AA83" s="202">
        <v>1.55</v>
      </c>
      <c r="AB83" s="202">
        <v>0</v>
      </c>
      <c r="AC83" s="202">
        <v>0.24</v>
      </c>
      <c r="AD83" s="202">
        <v>6.82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58.19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10.72</v>
      </c>
      <c r="E84" s="202">
        <v>0</v>
      </c>
      <c r="F84" s="202">
        <v>0</v>
      </c>
      <c r="G84" s="202">
        <v>17.87</v>
      </c>
      <c r="H84" s="202">
        <v>0</v>
      </c>
      <c r="I84" s="202">
        <v>5.71</v>
      </c>
      <c r="J84" s="202">
        <v>16.98</v>
      </c>
      <c r="K84" s="202">
        <v>80.58</v>
      </c>
      <c r="L84" s="202">
        <v>43.25</v>
      </c>
      <c r="M84" s="202">
        <v>0</v>
      </c>
      <c r="N84" s="202">
        <v>1.2</v>
      </c>
      <c r="O84" s="202">
        <v>1.99</v>
      </c>
      <c r="P84" s="202">
        <v>2.0299999999999998</v>
      </c>
      <c r="Q84" s="202">
        <v>2.34</v>
      </c>
      <c r="R84" s="202">
        <v>2.5</v>
      </c>
      <c r="S84" s="202">
        <v>2.86</v>
      </c>
      <c r="T84" s="202">
        <v>0</v>
      </c>
      <c r="U84" s="202">
        <v>13.01</v>
      </c>
      <c r="V84" s="202">
        <v>2.4</v>
      </c>
      <c r="W84" s="202">
        <v>5.73</v>
      </c>
      <c r="X84" s="202">
        <v>12.62</v>
      </c>
      <c r="Y84" s="202">
        <v>0</v>
      </c>
      <c r="Z84" s="202">
        <v>4.79</v>
      </c>
      <c r="AA84" s="202">
        <v>1.55</v>
      </c>
      <c r="AB84" s="202">
        <v>0</v>
      </c>
      <c r="AC84" s="202">
        <v>0.24</v>
      </c>
      <c r="AD84" s="202">
        <v>6.82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58.19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10.72</v>
      </c>
      <c r="E85" s="202">
        <v>0</v>
      </c>
      <c r="F85" s="202">
        <v>0</v>
      </c>
      <c r="G85" s="202">
        <v>17.87</v>
      </c>
      <c r="H85" s="202">
        <v>0</v>
      </c>
      <c r="I85" s="202">
        <v>5.71</v>
      </c>
      <c r="J85" s="202">
        <v>16.98</v>
      </c>
      <c r="K85" s="202">
        <v>80.58</v>
      </c>
      <c r="L85" s="202">
        <v>43.25</v>
      </c>
      <c r="M85" s="202">
        <v>0</v>
      </c>
      <c r="N85" s="202">
        <v>1.2</v>
      </c>
      <c r="O85" s="202">
        <v>1.99</v>
      </c>
      <c r="P85" s="202">
        <v>2.0299999999999998</v>
      </c>
      <c r="Q85" s="202">
        <v>2.4500000000000002</v>
      </c>
      <c r="R85" s="202">
        <v>2.61</v>
      </c>
      <c r="S85" s="202">
        <v>2.86</v>
      </c>
      <c r="T85" s="202">
        <v>0</v>
      </c>
      <c r="U85" s="202">
        <v>13.01</v>
      </c>
      <c r="V85" s="202">
        <v>2.4</v>
      </c>
      <c r="W85" s="202">
        <v>0.48</v>
      </c>
      <c r="X85" s="202">
        <v>0.99</v>
      </c>
      <c r="Y85" s="202">
        <v>0</v>
      </c>
      <c r="Z85" s="202">
        <v>37.299999999999997</v>
      </c>
      <c r="AA85" s="202">
        <v>11.38</v>
      </c>
      <c r="AB85" s="202">
        <v>0</v>
      </c>
      <c r="AC85" s="202">
        <v>0.24</v>
      </c>
      <c r="AD85" s="202">
        <v>6.82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58.19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10.72</v>
      </c>
      <c r="E86" s="202">
        <v>0</v>
      </c>
      <c r="F86" s="202">
        <v>0</v>
      </c>
      <c r="G86" s="202">
        <v>17.87</v>
      </c>
      <c r="H86" s="202">
        <v>0</v>
      </c>
      <c r="I86" s="202">
        <v>5.71</v>
      </c>
      <c r="J86" s="202">
        <v>16.98</v>
      </c>
      <c r="K86" s="202">
        <v>80.58</v>
      </c>
      <c r="L86" s="202">
        <v>43.25</v>
      </c>
      <c r="M86" s="202">
        <v>0</v>
      </c>
      <c r="N86" s="202">
        <v>1.2</v>
      </c>
      <c r="O86" s="202">
        <v>1.99</v>
      </c>
      <c r="P86" s="202">
        <v>2.0299999999999998</v>
      </c>
      <c r="Q86" s="202">
        <v>2.4500000000000002</v>
      </c>
      <c r="R86" s="202">
        <v>2.61</v>
      </c>
      <c r="S86" s="202">
        <v>2.86</v>
      </c>
      <c r="T86" s="202">
        <v>0</v>
      </c>
      <c r="U86" s="202">
        <v>13.01</v>
      </c>
      <c r="V86" s="202">
        <v>2.4</v>
      </c>
      <c r="W86" s="202">
        <v>0.45</v>
      </c>
      <c r="X86" s="202">
        <v>0.99</v>
      </c>
      <c r="Y86" s="202">
        <v>0</v>
      </c>
      <c r="Z86" s="202">
        <v>37.299999999999997</v>
      </c>
      <c r="AA86" s="202">
        <v>11.38</v>
      </c>
      <c r="AB86" s="202">
        <v>0</v>
      </c>
      <c r="AC86" s="202">
        <v>0.24</v>
      </c>
      <c r="AD86" s="202">
        <v>6.82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58.19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10.83</v>
      </c>
      <c r="E87" s="202">
        <v>0</v>
      </c>
      <c r="F87" s="202">
        <v>0</v>
      </c>
      <c r="G87" s="202">
        <v>17.87</v>
      </c>
      <c r="H87" s="202">
        <v>0</v>
      </c>
      <c r="I87" s="202">
        <v>5.71</v>
      </c>
      <c r="J87" s="202">
        <v>16.98</v>
      </c>
      <c r="K87" s="202">
        <v>80.58</v>
      </c>
      <c r="L87" s="202">
        <v>43.25</v>
      </c>
      <c r="M87" s="202">
        <v>0</v>
      </c>
      <c r="N87" s="202">
        <v>1.2</v>
      </c>
      <c r="O87" s="202">
        <v>1.99</v>
      </c>
      <c r="P87" s="202">
        <v>2.0299999999999998</v>
      </c>
      <c r="Q87" s="202">
        <v>2.4500000000000002</v>
      </c>
      <c r="R87" s="202">
        <v>2.61</v>
      </c>
      <c r="S87" s="202">
        <v>2.86</v>
      </c>
      <c r="T87" s="202">
        <v>0</v>
      </c>
      <c r="U87" s="202">
        <v>13.01</v>
      </c>
      <c r="V87" s="202">
        <v>2.4</v>
      </c>
      <c r="W87" s="202">
        <v>5.73</v>
      </c>
      <c r="X87" s="202">
        <v>12.62</v>
      </c>
      <c r="Y87" s="202">
        <v>0</v>
      </c>
      <c r="Z87" s="202">
        <v>37.299999999999997</v>
      </c>
      <c r="AA87" s="202">
        <v>11.37</v>
      </c>
      <c r="AB87" s="202">
        <v>0</v>
      </c>
      <c r="AC87" s="202">
        <v>0.24</v>
      </c>
      <c r="AD87" s="202">
        <v>6.82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58.19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10.83</v>
      </c>
      <c r="E88" s="202">
        <v>0</v>
      </c>
      <c r="F88" s="202">
        <v>0</v>
      </c>
      <c r="G88" s="202">
        <v>17.87</v>
      </c>
      <c r="H88" s="202">
        <v>0</v>
      </c>
      <c r="I88" s="202">
        <v>5.71</v>
      </c>
      <c r="J88" s="202">
        <v>16.98</v>
      </c>
      <c r="K88" s="202">
        <v>80.58</v>
      </c>
      <c r="L88" s="202">
        <v>43.25</v>
      </c>
      <c r="M88" s="202">
        <v>0</v>
      </c>
      <c r="N88" s="202">
        <v>1.2</v>
      </c>
      <c r="O88" s="202">
        <v>1.99</v>
      </c>
      <c r="P88" s="202">
        <v>2.0299999999999998</v>
      </c>
      <c r="Q88" s="202">
        <v>2.4500000000000002</v>
      </c>
      <c r="R88" s="202">
        <v>2.61</v>
      </c>
      <c r="S88" s="202">
        <v>2.86</v>
      </c>
      <c r="T88" s="202">
        <v>0</v>
      </c>
      <c r="U88" s="202">
        <v>13.01</v>
      </c>
      <c r="V88" s="202">
        <v>2.4</v>
      </c>
      <c r="W88" s="202">
        <v>5.73</v>
      </c>
      <c r="X88" s="202">
        <v>12.62</v>
      </c>
      <c r="Y88" s="202">
        <v>0</v>
      </c>
      <c r="Z88" s="202">
        <v>37.299999999999997</v>
      </c>
      <c r="AA88" s="202">
        <v>11.37</v>
      </c>
      <c r="AB88" s="202">
        <v>0</v>
      </c>
      <c r="AC88" s="202">
        <v>0.24</v>
      </c>
      <c r="AD88" s="202">
        <v>6.82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58.19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10.83</v>
      </c>
      <c r="E89" s="202">
        <v>0</v>
      </c>
      <c r="F89" s="202">
        <v>0</v>
      </c>
      <c r="G89" s="202">
        <v>17.87</v>
      </c>
      <c r="H89" s="202">
        <v>0</v>
      </c>
      <c r="I89" s="202">
        <v>5.71</v>
      </c>
      <c r="J89" s="202">
        <v>16.98</v>
      </c>
      <c r="K89" s="202">
        <v>80.58</v>
      </c>
      <c r="L89" s="202">
        <v>43.25</v>
      </c>
      <c r="M89" s="202">
        <v>0</v>
      </c>
      <c r="N89" s="202">
        <v>1.2</v>
      </c>
      <c r="O89" s="202">
        <v>1.99</v>
      </c>
      <c r="P89" s="202">
        <v>2.0299999999999998</v>
      </c>
      <c r="Q89" s="202">
        <v>2.4500000000000002</v>
      </c>
      <c r="R89" s="202">
        <v>2.61</v>
      </c>
      <c r="S89" s="202">
        <v>2.86</v>
      </c>
      <c r="T89" s="202">
        <v>0</v>
      </c>
      <c r="U89" s="202">
        <v>13.01</v>
      </c>
      <c r="V89" s="202">
        <v>2.4</v>
      </c>
      <c r="W89" s="202">
        <v>0.45</v>
      </c>
      <c r="X89" s="202">
        <v>0.99</v>
      </c>
      <c r="Y89" s="202">
        <v>0</v>
      </c>
      <c r="Z89" s="202">
        <v>37.299999999999997</v>
      </c>
      <c r="AA89" s="202">
        <v>11.37</v>
      </c>
      <c r="AB89" s="202">
        <v>0</v>
      </c>
      <c r="AC89" s="202">
        <v>0.24</v>
      </c>
      <c r="AD89" s="202">
        <v>6.82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58.19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10.83</v>
      </c>
      <c r="E90" s="202">
        <v>0</v>
      </c>
      <c r="F90" s="202">
        <v>0</v>
      </c>
      <c r="G90" s="202">
        <v>17.87</v>
      </c>
      <c r="H90" s="202">
        <v>0</v>
      </c>
      <c r="I90" s="202">
        <v>5.71</v>
      </c>
      <c r="J90" s="202">
        <v>16.98</v>
      </c>
      <c r="K90" s="202">
        <v>80.58</v>
      </c>
      <c r="L90" s="202">
        <v>43.25</v>
      </c>
      <c r="M90" s="202">
        <v>0</v>
      </c>
      <c r="N90" s="202">
        <v>1.2</v>
      </c>
      <c r="O90" s="202">
        <v>1.99</v>
      </c>
      <c r="P90" s="202">
        <v>2.0299999999999998</v>
      </c>
      <c r="Q90" s="202">
        <v>2.4500000000000002</v>
      </c>
      <c r="R90" s="202">
        <v>2.61</v>
      </c>
      <c r="S90" s="202">
        <v>2.86</v>
      </c>
      <c r="T90" s="202">
        <v>0</v>
      </c>
      <c r="U90" s="202">
        <v>13.01</v>
      </c>
      <c r="V90" s="202">
        <v>2.4</v>
      </c>
      <c r="W90" s="202">
        <v>0.45</v>
      </c>
      <c r="X90" s="202">
        <v>0.99</v>
      </c>
      <c r="Y90" s="202">
        <v>0</v>
      </c>
      <c r="Z90" s="202">
        <v>37.299999999999997</v>
      </c>
      <c r="AA90" s="202">
        <v>11.37</v>
      </c>
      <c r="AB90" s="202">
        <v>0</v>
      </c>
      <c r="AC90" s="202">
        <v>0.24</v>
      </c>
      <c r="AD90" s="202">
        <v>6.82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58.19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10.83</v>
      </c>
      <c r="E91" s="202">
        <v>0</v>
      </c>
      <c r="F91" s="202">
        <v>0</v>
      </c>
      <c r="G91" s="202">
        <v>17.87</v>
      </c>
      <c r="H91" s="202">
        <v>0</v>
      </c>
      <c r="I91" s="202">
        <v>5.71</v>
      </c>
      <c r="J91" s="202">
        <v>16.98</v>
      </c>
      <c r="K91" s="202">
        <v>80.58</v>
      </c>
      <c r="L91" s="202">
        <v>43.25</v>
      </c>
      <c r="M91" s="202">
        <v>0</v>
      </c>
      <c r="N91" s="202">
        <v>1.2</v>
      </c>
      <c r="O91" s="202">
        <v>1.99</v>
      </c>
      <c r="P91" s="202">
        <v>2.0299999999999998</v>
      </c>
      <c r="Q91" s="202">
        <v>2.4500000000000002</v>
      </c>
      <c r="R91" s="202">
        <v>2.61</v>
      </c>
      <c r="S91" s="202">
        <v>2.86</v>
      </c>
      <c r="T91" s="202">
        <v>0</v>
      </c>
      <c r="U91" s="202">
        <v>13.01</v>
      </c>
      <c r="V91" s="202">
        <v>2.4</v>
      </c>
      <c r="W91" s="202">
        <v>0.45</v>
      </c>
      <c r="X91" s="202">
        <v>0.99</v>
      </c>
      <c r="Y91" s="202">
        <v>0</v>
      </c>
      <c r="Z91" s="202">
        <v>37.299999999999997</v>
      </c>
      <c r="AA91" s="202">
        <v>11.37</v>
      </c>
      <c r="AB91" s="202">
        <v>0</v>
      </c>
      <c r="AC91" s="202">
        <v>0.24</v>
      </c>
      <c r="AD91" s="202">
        <v>6.82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58.19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10.83</v>
      </c>
      <c r="E92" s="202">
        <v>0</v>
      </c>
      <c r="F92" s="202">
        <v>0</v>
      </c>
      <c r="G92" s="202">
        <v>17.87</v>
      </c>
      <c r="H92" s="202">
        <v>0</v>
      </c>
      <c r="I92" s="202">
        <v>5.71</v>
      </c>
      <c r="J92" s="202">
        <v>16.98</v>
      </c>
      <c r="K92" s="202">
        <v>80.58</v>
      </c>
      <c r="L92" s="202">
        <v>43.25</v>
      </c>
      <c r="M92" s="202">
        <v>0</v>
      </c>
      <c r="N92" s="202">
        <v>1.2</v>
      </c>
      <c r="O92" s="202">
        <v>1.99</v>
      </c>
      <c r="P92" s="202">
        <v>2.0299999999999998</v>
      </c>
      <c r="Q92" s="202">
        <v>2.4500000000000002</v>
      </c>
      <c r="R92" s="202">
        <v>2.61</v>
      </c>
      <c r="S92" s="202">
        <v>2.86</v>
      </c>
      <c r="T92" s="202">
        <v>0</v>
      </c>
      <c r="U92" s="202">
        <v>13.01</v>
      </c>
      <c r="V92" s="202">
        <v>2.4</v>
      </c>
      <c r="W92" s="202">
        <v>0.45</v>
      </c>
      <c r="X92" s="202">
        <v>0.99</v>
      </c>
      <c r="Y92" s="202">
        <v>0</v>
      </c>
      <c r="Z92" s="202">
        <v>37.299999999999997</v>
      </c>
      <c r="AA92" s="202">
        <v>11.37</v>
      </c>
      <c r="AB92" s="202">
        <v>0</v>
      </c>
      <c r="AC92" s="202">
        <v>0.24</v>
      </c>
      <c r="AD92" s="202">
        <v>6.82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58.19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10.83</v>
      </c>
      <c r="E93" s="202">
        <v>0</v>
      </c>
      <c r="F93" s="202">
        <v>0</v>
      </c>
      <c r="G93" s="202">
        <v>17.87</v>
      </c>
      <c r="H93" s="202">
        <v>0</v>
      </c>
      <c r="I93" s="202">
        <v>5.71</v>
      </c>
      <c r="J93" s="202">
        <v>16.98</v>
      </c>
      <c r="K93" s="202">
        <v>80.58</v>
      </c>
      <c r="L93" s="202">
        <v>43.25</v>
      </c>
      <c r="M93" s="202">
        <v>0</v>
      </c>
      <c r="N93" s="202">
        <v>1.2</v>
      </c>
      <c r="O93" s="202">
        <v>1.99</v>
      </c>
      <c r="P93" s="202">
        <v>2.0299999999999998</v>
      </c>
      <c r="Q93" s="202">
        <v>2.4500000000000002</v>
      </c>
      <c r="R93" s="202">
        <v>2.61</v>
      </c>
      <c r="S93" s="202">
        <v>2.86</v>
      </c>
      <c r="T93" s="202">
        <v>0</v>
      </c>
      <c r="U93" s="202">
        <v>13.01</v>
      </c>
      <c r="V93" s="202">
        <v>2.4</v>
      </c>
      <c r="W93" s="202">
        <v>0.45</v>
      </c>
      <c r="X93" s="202">
        <v>0.99</v>
      </c>
      <c r="Y93" s="202">
        <v>0</v>
      </c>
      <c r="Z93" s="202">
        <v>37.299999999999997</v>
      </c>
      <c r="AA93" s="202">
        <v>11.37</v>
      </c>
      <c r="AB93" s="202">
        <v>0</v>
      </c>
      <c r="AC93" s="202">
        <v>0.24</v>
      </c>
      <c r="AD93" s="202">
        <v>6.82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58.19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10.83</v>
      </c>
      <c r="E94" s="202">
        <v>0</v>
      </c>
      <c r="F94" s="202">
        <v>0</v>
      </c>
      <c r="G94" s="202">
        <v>17.87</v>
      </c>
      <c r="H94" s="202">
        <v>0</v>
      </c>
      <c r="I94" s="202">
        <v>5.71</v>
      </c>
      <c r="J94" s="202">
        <v>16.98</v>
      </c>
      <c r="K94" s="202">
        <v>80.58</v>
      </c>
      <c r="L94" s="202">
        <v>43.25</v>
      </c>
      <c r="M94" s="202">
        <v>0</v>
      </c>
      <c r="N94" s="202">
        <v>1.2</v>
      </c>
      <c r="O94" s="202">
        <v>1.99</v>
      </c>
      <c r="P94" s="202">
        <v>2.0299999999999998</v>
      </c>
      <c r="Q94" s="202">
        <v>2.4500000000000002</v>
      </c>
      <c r="R94" s="202">
        <v>2.61</v>
      </c>
      <c r="S94" s="202">
        <v>2.86</v>
      </c>
      <c r="T94" s="202">
        <v>0</v>
      </c>
      <c r="U94" s="202">
        <v>13.01</v>
      </c>
      <c r="V94" s="202">
        <v>2.4</v>
      </c>
      <c r="W94" s="202">
        <v>5.73</v>
      </c>
      <c r="X94" s="202">
        <v>0.99</v>
      </c>
      <c r="Y94" s="202">
        <v>0</v>
      </c>
      <c r="Z94" s="202">
        <v>37.299999999999997</v>
      </c>
      <c r="AA94" s="202">
        <v>11.37</v>
      </c>
      <c r="AB94" s="202">
        <v>0</v>
      </c>
      <c r="AC94" s="202">
        <v>0.24</v>
      </c>
      <c r="AD94" s="202">
        <v>6.82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58.19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10.88</v>
      </c>
      <c r="E95" s="202">
        <v>0</v>
      </c>
      <c r="F95" s="202">
        <v>0</v>
      </c>
      <c r="G95" s="202">
        <v>17.87</v>
      </c>
      <c r="H95" s="202">
        <v>0</v>
      </c>
      <c r="I95" s="202">
        <v>5.71</v>
      </c>
      <c r="J95" s="202">
        <v>16.98</v>
      </c>
      <c r="K95" s="202">
        <v>80.58</v>
      </c>
      <c r="L95" s="202">
        <v>43.25</v>
      </c>
      <c r="M95" s="202">
        <v>0</v>
      </c>
      <c r="N95" s="202">
        <v>1.2</v>
      </c>
      <c r="O95" s="202">
        <v>1.99</v>
      </c>
      <c r="P95" s="202">
        <v>2.0299999999999998</v>
      </c>
      <c r="Q95" s="202">
        <v>2.4500000000000002</v>
      </c>
      <c r="R95" s="202">
        <v>2.61</v>
      </c>
      <c r="S95" s="202">
        <v>2.86</v>
      </c>
      <c r="T95" s="202">
        <v>0</v>
      </c>
      <c r="U95" s="202">
        <v>13.01</v>
      </c>
      <c r="V95" s="202">
        <v>2.4</v>
      </c>
      <c r="W95" s="202">
        <v>5.73</v>
      </c>
      <c r="X95" s="202">
        <v>12.62</v>
      </c>
      <c r="Y95" s="202">
        <v>0</v>
      </c>
      <c r="Z95" s="202">
        <v>37.299999999999997</v>
      </c>
      <c r="AA95" s="202">
        <v>11.37</v>
      </c>
      <c r="AB95" s="202">
        <v>0</v>
      </c>
      <c r="AC95" s="202">
        <v>0.24</v>
      </c>
      <c r="AD95" s="202">
        <v>6.82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58.19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10.88</v>
      </c>
      <c r="E96" s="202">
        <v>0</v>
      </c>
      <c r="F96" s="202">
        <v>0</v>
      </c>
      <c r="G96" s="202">
        <v>17.87</v>
      </c>
      <c r="H96" s="202">
        <v>0</v>
      </c>
      <c r="I96" s="202">
        <v>5.71</v>
      </c>
      <c r="J96" s="202">
        <v>16.98</v>
      </c>
      <c r="K96" s="202">
        <v>80.58</v>
      </c>
      <c r="L96" s="202">
        <v>43.25</v>
      </c>
      <c r="M96" s="202">
        <v>0</v>
      </c>
      <c r="N96" s="202">
        <v>1.2</v>
      </c>
      <c r="O96" s="202">
        <v>1.99</v>
      </c>
      <c r="P96" s="202">
        <v>2.0299999999999998</v>
      </c>
      <c r="Q96" s="202">
        <v>2.4500000000000002</v>
      </c>
      <c r="R96" s="202">
        <v>2.61</v>
      </c>
      <c r="S96" s="202">
        <v>2.86</v>
      </c>
      <c r="T96" s="202">
        <v>0</v>
      </c>
      <c r="U96" s="202">
        <v>13.01</v>
      </c>
      <c r="V96" s="202">
        <v>2.4</v>
      </c>
      <c r="W96" s="202">
        <v>5.73</v>
      </c>
      <c r="X96" s="202">
        <v>12.62</v>
      </c>
      <c r="Y96" s="202">
        <v>0</v>
      </c>
      <c r="Z96" s="202">
        <v>37.299999999999997</v>
      </c>
      <c r="AA96" s="202">
        <v>11.37</v>
      </c>
      <c r="AB96" s="202">
        <v>0</v>
      </c>
      <c r="AC96" s="202">
        <v>0.24</v>
      </c>
      <c r="AD96" s="202">
        <v>6.82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58.19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10.88</v>
      </c>
      <c r="E97" s="202">
        <v>0</v>
      </c>
      <c r="F97" s="202">
        <v>0</v>
      </c>
      <c r="G97" s="202">
        <v>17.87</v>
      </c>
      <c r="H97" s="202">
        <v>0</v>
      </c>
      <c r="I97" s="202">
        <v>5.71</v>
      </c>
      <c r="J97" s="202">
        <v>16.98</v>
      </c>
      <c r="K97" s="202">
        <v>80.58</v>
      </c>
      <c r="L97" s="202">
        <v>43.25</v>
      </c>
      <c r="M97" s="202">
        <v>0</v>
      </c>
      <c r="N97" s="202">
        <v>1.2</v>
      </c>
      <c r="O97" s="202">
        <v>1.99</v>
      </c>
      <c r="P97" s="202">
        <v>2.0299999999999998</v>
      </c>
      <c r="Q97" s="202">
        <v>2.4500000000000002</v>
      </c>
      <c r="R97" s="202">
        <v>2.61</v>
      </c>
      <c r="S97" s="202">
        <v>2.86</v>
      </c>
      <c r="T97" s="202">
        <v>0</v>
      </c>
      <c r="U97" s="202">
        <v>13.01</v>
      </c>
      <c r="V97" s="202">
        <v>2.4</v>
      </c>
      <c r="W97" s="202">
        <v>5.73</v>
      </c>
      <c r="X97" s="202">
        <v>12.62</v>
      </c>
      <c r="Y97" s="202">
        <v>0</v>
      </c>
      <c r="Z97" s="202">
        <v>37.299999999999997</v>
      </c>
      <c r="AA97" s="202">
        <v>11.37</v>
      </c>
      <c r="AB97" s="202">
        <v>0</v>
      </c>
      <c r="AC97" s="202">
        <v>0.24</v>
      </c>
      <c r="AD97" s="202">
        <v>6.82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58.19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10.88</v>
      </c>
      <c r="E98" s="202">
        <v>0</v>
      </c>
      <c r="F98" s="202">
        <v>0</v>
      </c>
      <c r="G98" s="202">
        <v>17.87</v>
      </c>
      <c r="H98" s="202">
        <v>0</v>
      </c>
      <c r="I98" s="202">
        <v>5.71</v>
      </c>
      <c r="J98" s="202">
        <v>16.98</v>
      </c>
      <c r="K98" s="202">
        <v>80.58</v>
      </c>
      <c r="L98" s="202">
        <v>43.25</v>
      </c>
      <c r="M98" s="202">
        <v>0</v>
      </c>
      <c r="N98" s="202">
        <v>1.2</v>
      </c>
      <c r="O98" s="202">
        <v>1.99</v>
      </c>
      <c r="P98" s="202">
        <v>2.0299999999999998</v>
      </c>
      <c r="Q98" s="202">
        <v>2.4500000000000002</v>
      </c>
      <c r="R98" s="202">
        <v>2.61</v>
      </c>
      <c r="S98" s="202">
        <v>2.86</v>
      </c>
      <c r="T98" s="202">
        <v>0</v>
      </c>
      <c r="U98" s="202">
        <v>13.01</v>
      </c>
      <c r="V98" s="202">
        <v>2.4</v>
      </c>
      <c r="W98" s="202">
        <v>5.73</v>
      </c>
      <c r="X98" s="202">
        <v>12.62</v>
      </c>
      <c r="Y98" s="202">
        <v>0</v>
      </c>
      <c r="Z98" s="202">
        <v>37.299999999999997</v>
      </c>
      <c r="AA98" s="202">
        <v>11.37</v>
      </c>
      <c r="AB98" s="202">
        <v>0</v>
      </c>
      <c r="AC98" s="202">
        <v>0.24</v>
      </c>
      <c r="AD98" s="202">
        <v>6.82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58.19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0.25710749999999993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0.13703999999999986</v>
      </c>
      <c r="J99">
        <f t="shared" si="0"/>
        <v>0.40752000000000033</v>
      </c>
      <c r="K99">
        <f t="shared" si="0"/>
        <v>1.6794999999999984</v>
      </c>
      <c r="L99">
        <f t="shared" si="0"/>
        <v>0.94343750000000015</v>
      </c>
      <c r="M99">
        <f t="shared" si="0"/>
        <v>0</v>
      </c>
      <c r="N99">
        <f t="shared" si="0"/>
        <v>3.9597499999999938E-2</v>
      </c>
      <c r="O99">
        <f t="shared" si="0"/>
        <v>4.7262500000000034E-2</v>
      </c>
      <c r="P99">
        <f t="shared" si="0"/>
        <v>0.18012749999999969</v>
      </c>
      <c r="Q99">
        <f t="shared" si="0"/>
        <v>4.8644999999999994E-2</v>
      </c>
      <c r="R99">
        <f t="shared" si="0"/>
        <v>5.222500000000007E-2</v>
      </c>
      <c r="S99">
        <f t="shared" si="0"/>
        <v>6.7162500000000069E-2</v>
      </c>
      <c r="T99">
        <f t="shared" si="0"/>
        <v>0</v>
      </c>
      <c r="U99">
        <f t="shared" si="0"/>
        <v>0.31073249999999991</v>
      </c>
      <c r="V99">
        <f t="shared" si="0"/>
        <v>4.3375000000000073E-2</v>
      </c>
      <c r="W99">
        <f t="shared" si="0"/>
        <v>8.323499999999992E-2</v>
      </c>
      <c r="X99">
        <f t="shared" si="0"/>
        <v>0.16803499999999999</v>
      </c>
      <c r="Y99">
        <f t="shared" si="0"/>
        <v>0</v>
      </c>
      <c r="Z99">
        <f t="shared" si="0"/>
        <v>0.75820000000000065</v>
      </c>
      <c r="AA99">
        <f t="shared" si="0"/>
        <v>0.20226250000000001</v>
      </c>
      <c r="AB99">
        <f t="shared" si="0"/>
        <v>0</v>
      </c>
      <c r="AC99">
        <f t="shared" si="0"/>
        <v>2.2200000000000011E-3</v>
      </c>
      <c r="AD99">
        <f t="shared" si="0"/>
        <v>0.20351750000000032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1.402449999999998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5.93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5.93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5.93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5.93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5.93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5.93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5.93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5.93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5.93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5.93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5.93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5.93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5.93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5.93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5.93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5.93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5.93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5.93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5.93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5.93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5.93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5.93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5.93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5.93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5.93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5.93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5.93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5.93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5.93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5.93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5.93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5.93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5.93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5.93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5.93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5.93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5.93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5.93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5.93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5.93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5.93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5.93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5.93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5.93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5.93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5.93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5.93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5.93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5.93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5.93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5.93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5.93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5.93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5.93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5.93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5.93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5.93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5.93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5.93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5.93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5.93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5.93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5.93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5.93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5.93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5.93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5.93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5.93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5.93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5.93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5.93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5.93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5.93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5.93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5.93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5.93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5.9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5.9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5.9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5.9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5.9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5.9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5.9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5.9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5.9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5.9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5.9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5.9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5.9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5.9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5.9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5.9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5.9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5.9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5.9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5.9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0.14216999999999999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23.71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23.71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23.71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23.71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23.71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23.71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23.71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1.49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23.71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1.49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23.71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1.49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23.71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1.49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23.71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1.49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23.71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1.49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23.71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23.71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23.71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2.97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23.71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2.97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23.71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2.97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23.71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2.97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23.71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2.97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23.71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2.97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23.71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2.36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23.71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2.46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23.71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2.46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23.71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2.46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23.71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2.46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23.71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2.46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23.71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2.46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23.71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2.46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23.71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2.46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23.71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2.46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23.71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2.97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23.71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2.97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23.71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23.71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23.71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23.71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23.71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23.71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23.71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23.71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23.71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23.71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23.71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23.71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23.71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23.71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23.71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23.71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23.71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23.71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23.71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23.71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23.71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23.71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23.71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23.71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23.71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23.71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23.71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23.71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23.71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23.71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23.71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23.71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23.71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23.71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23.71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23.71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23.71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23.71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23.71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23.71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23.71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23.71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23.71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23.71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23.59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23.59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23.59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23.59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23.59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23.59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23.59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23.59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23.59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23.59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23.59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23.59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23.59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23.59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23.59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23.59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23.59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23.59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23.59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23.59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4.1120000000000004E-2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0.56844000000000061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13.14</v>
      </c>
      <c r="E3" s="202">
        <v>0</v>
      </c>
      <c r="F3" s="202">
        <v>0</v>
      </c>
      <c r="G3" s="202">
        <v>21.59</v>
      </c>
      <c r="H3" s="202">
        <v>0</v>
      </c>
      <c r="I3" s="202">
        <v>6.89</v>
      </c>
      <c r="J3" s="202">
        <v>20.51</v>
      </c>
      <c r="K3" s="202">
        <v>4.42</v>
      </c>
      <c r="L3" s="202">
        <v>374.89</v>
      </c>
      <c r="M3" s="202">
        <v>1.1100000000000001</v>
      </c>
      <c r="N3" s="202">
        <v>1.43</v>
      </c>
      <c r="O3" s="202">
        <v>0</v>
      </c>
      <c r="P3" s="202">
        <v>1.39</v>
      </c>
      <c r="Q3" s="202">
        <v>2.99</v>
      </c>
      <c r="R3" s="202">
        <v>2.15</v>
      </c>
      <c r="S3" s="202">
        <v>3.83</v>
      </c>
      <c r="T3" s="202">
        <v>0</v>
      </c>
      <c r="U3" s="202">
        <v>1.01</v>
      </c>
      <c r="V3" s="202">
        <v>3.02</v>
      </c>
      <c r="W3" s="202">
        <v>0.82</v>
      </c>
      <c r="X3" s="202">
        <v>1.19</v>
      </c>
      <c r="Y3" s="202">
        <v>0</v>
      </c>
      <c r="Z3" s="202">
        <v>58.84</v>
      </c>
      <c r="AA3" s="202">
        <v>19.97</v>
      </c>
      <c r="AB3" s="202">
        <v>0</v>
      </c>
      <c r="AC3" s="202">
        <v>0</v>
      </c>
      <c r="AD3" s="202">
        <v>9.66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70.69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13.14</v>
      </c>
      <c r="E4" s="202">
        <v>0</v>
      </c>
      <c r="F4" s="202">
        <v>0</v>
      </c>
      <c r="G4" s="202">
        <v>21.59</v>
      </c>
      <c r="H4" s="202">
        <v>0</v>
      </c>
      <c r="I4" s="202">
        <v>6.89</v>
      </c>
      <c r="J4" s="202">
        <v>20.51</v>
      </c>
      <c r="K4" s="202">
        <v>4.42</v>
      </c>
      <c r="L4" s="202">
        <v>374.89</v>
      </c>
      <c r="M4" s="202">
        <v>1.1100000000000001</v>
      </c>
      <c r="N4" s="202">
        <v>1.43</v>
      </c>
      <c r="O4" s="202">
        <v>0</v>
      </c>
      <c r="P4" s="202">
        <v>1.68</v>
      </c>
      <c r="Q4" s="202">
        <v>2.99</v>
      </c>
      <c r="R4" s="202">
        <v>3.07</v>
      </c>
      <c r="S4" s="202">
        <v>3.83</v>
      </c>
      <c r="T4" s="202">
        <v>0</v>
      </c>
      <c r="U4" s="202">
        <v>1</v>
      </c>
      <c r="V4" s="202">
        <v>3.02</v>
      </c>
      <c r="W4" s="202">
        <v>0.82</v>
      </c>
      <c r="X4" s="202">
        <v>1.19</v>
      </c>
      <c r="Y4" s="202">
        <v>0</v>
      </c>
      <c r="Z4" s="202">
        <v>58.84</v>
      </c>
      <c r="AA4" s="202">
        <v>19.97</v>
      </c>
      <c r="AB4" s="202">
        <v>0</v>
      </c>
      <c r="AC4" s="202">
        <v>0</v>
      </c>
      <c r="AD4" s="202">
        <v>9.66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70.69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13.14</v>
      </c>
      <c r="E5" s="202">
        <v>0</v>
      </c>
      <c r="F5" s="202">
        <v>0</v>
      </c>
      <c r="G5" s="202">
        <v>21.59</v>
      </c>
      <c r="H5" s="202">
        <v>0</v>
      </c>
      <c r="I5" s="202">
        <v>6.89</v>
      </c>
      <c r="J5" s="202">
        <v>20.51</v>
      </c>
      <c r="K5" s="202">
        <v>4.42</v>
      </c>
      <c r="L5" s="202">
        <v>374.89</v>
      </c>
      <c r="M5" s="202">
        <v>1.1100000000000001</v>
      </c>
      <c r="N5" s="202">
        <v>1.43</v>
      </c>
      <c r="O5" s="202">
        <v>0</v>
      </c>
      <c r="P5" s="202">
        <v>1.68</v>
      </c>
      <c r="Q5" s="202">
        <v>2.99</v>
      </c>
      <c r="R5" s="202">
        <v>3.07</v>
      </c>
      <c r="S5" s="202">
        <v>3.83</v>
      </c>
      <c r="T5" s="202">
        <v>0</v>
      </c>
      <c r="U5" s="202">
        <v>1</v>
      </c>
      <c r="V5" s="202">
        <v>3.02</v>
      </c>
      <c r="W5" s="202">
        <v>0.82</v>
      </c>
      <c r="X5" s="202">
        <v>1.19</v>
      </c>
      <c r="Y5" s="202">
        <v>0</v>
      </c>
      <c r="Z5" s="202">
        <v>58.84</v>
      </c>
      <c r="AA5" s="202">
        <v>19.97</v>
      </c>
      <c r="AB5" s="202">
        <v>0</v>
      </c>
      <c r="AC5" s="202">
        <v>0</v>
      </c>
      <c r="AD5" s="202">
        <v>9.66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70.69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13.14</v>
      </c>
      <c r="E6" s="202">
        <v>0</v>
      </c>
      <c r="F6" s="202">
        <v>0</v>
      </c>
      <c r="G6" s="202">
        <v>21.59</v>
      </c>
      <c r="H6" s="202">
        <v>0</v>
      </c>
      <c r="I6" s="202">
        <v>6.89</v>
      </c>
      <c r="J6" s="202">
        <v>20.51</v>
      </c>
      <c r="K6" s="202">
        <v>4.42</v>
      </c>
      <c r="L6" s="202">
        <v>374.89</v>
      </c>
      <c r="M6" s="202">
        <v>1.1100000000000001</v>
      </c>
      <c r="N6" s="202">
        <v>1.43</v>
      </c>
      <c r="O6" s="202">
        <v>0</v>
      </c>
      <c r="P6" s="202">
        <v>1.68</v>
      </c>
      <c r="Q6" s="202">
        <v>2.99</v>
      </c>
      <c r="R6" s="202">
        <v>3.07</v>
      </c>
      <c r="S6" s="202">
        <v>3.83</v>
      </c>
      <c r="T6" s="202">
        <v>0</v>
      </c>
      <c r="U6" s="202">
        <v>1</v>
      </c>
      <c r="V6" s="202">
        <v>3.02</v>
      </c>
      <c r="W6" s="202">
        <v>0.82</v>
      </c>
      <c r="X6" s="202">
        <v>1.19</v>
      </c>
      <c r="Y6" s="202">
        <v>0</v>
      </c>
      <c r="Z6" s="202">
        <v>58.84</v>
      </c>
      <c r="AA6" s="202">
        <v>19.97</v>
      </c>
      <c r="AB6" s="202">
        <v>0</v>
      </c>
      <c r="AC6" s="202">
        <v>0</v>
      </c>
      <c r="AD6" s="202">
        <v>9.66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70.69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13.14</v>
      </c>
      <c r="E7" s="202">
        <v>0</v>
      </c>
      <c r="F7" s="202">
        <v>0</v>
      </c>
      <c r="G7" s="202">
        <v>21.59</v>
      </c>
      <c r="H7" s="202">
        <v>0</v>
      </c>
      <c r="I7" s="202">
        <v>6.89</v>
      </c>
      <c r="J7" s="202">
        <v>20.51</v>
      </c>
      <c r="K7" s="202">
        <v>4.42</v>
      </c>
      <c r="L7" s="202">
        <v>374.89</v>
      </c>
      <c r="M7" s="202">
        <v>1.1100000000000001</v>
      </c>
      <c r="N7" s="202">
        <v>1.43</v>
      </c>
      <c r="O7" s="202">
        <v>0</v>
      </c>
      <c r="P7" s="202">
        <v>1.68</v>
      </c>
      <c r="Q7" s="202">
        <v>2.99</v>
      </c>
      <c r="R7" s="202">
        <v>3.07</v>
      </c>
      <c r="S7" s="202">
        <v>3.83</v>
      </c>
      <c r="T7" s="202">
        <v>0</v>
      </c>
      <c r="U7" s="202">
        <v>1</v>
      </c>
      <c r="V7" s="202">
        <v>3.02</v>
      </c>
      <c r="W7" s="202">
        <v>0.82</v>
      </c>
      <c r="X7" s="202">
        <v>1.19</v>
      </c>
      <c r="Y7" s="202">
        <v>0</v>
      </c>
      <c r="Z7" s="202">
        <v>58.84</v>
      </c>
      <c r="AA7" s="202">
        <v>19.97</v>
      </c>
      <c r="AB7" s="202">
        <v>0</v>
      </c>
      <c r="AC7" s="202">
        <v>0</v>
      </c>
      <c r="AD7" s="202">
        <v>9.66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70.69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13.14</v>
      </c>
      <c r="E8" s="202">
        <v>0</v>
      </c>
      <c r="F8" s="202">
        <v>0</v>
      </c>
      <c r="G8" s="202">
        <v>21.59</v>
      </c>
      <c r="H8" s="202">
        <v>0</v>
      </c>
      <c r="I8" s="202">
        <v>6.89</v>
      </c>
      <c r="J8" s="202">
        <v>20.51</v>
      </c>
      <c r="K8" s="202">
        <v>4.42</v>
      </c>
      <c r="L8" s="202">
        <v>374.89</v>
      </c>
      <c r="M8" s="202">
        <v>1.1100000000000001</v>
      </c>
      <c r="N8" s="202">
        <v>1.43</v>
      </c>
      <c r="O8" s="202">
        <v>0</v>
      </c>
      <c r="P8" s="202">
        <v>1.68</v>
      </c>
      <c r="Q8" s="202">
        <v>2.99</v>
      </c>
      <c r="R8" s="202">
        <v>3.07</v>
      </c>
      <c r="S8" s="202">
        <v>3.83</v>
      </c>
      <c r="T8" s="202">
        <v>0</v>
      </c>
      <c r="U8" s="202">
        <v>1</v>
      </c>
      <c r="V8" s="202">
        <v>3.02</v>
      </c>
      <c r="W8" s="202">
        <v>0.82</v>
      </c>
      <c r="X8" s="202">
        <v>1.19</v>
      </c>
      <c r="Y8" s="202">
        <v>0</v>
      </c>
      <c r="Z8" s="202">
        <v>58.84</v>
      </c>
      <c r="AA8" s="202">
        <v>19.97</v>
      </c>
      <c r="AB8" s="202">
        <v>0</v>
      </c>
      <c r="AC8" s="202">
        <v>0</v>
      </c>
      <c r="AD8" s="202">
        <v>9.66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70.69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13.14</v>
      </c>
      <c r="E9" s="202">
        <v>0</v>
      </c>
      <c r="F9" s="202">
        <v>0</v>
      </c>
      <c r="G9" s="202">
        <v>21.59</v>
      </c>
      <c r="H9" s="202">
        <v>0</v>
      </c>
      <c r="I9" s="202">
        <v>6.89</v>
      </c>
      <c r="J9" s="202">
        <v>20.51</v>
      </c>
      <c r="K9" s="202">
        <v>4.42</v>
      </c>
      <c r="L9" s="202">
        <v>374.89</v>
      </c>
      <c r="M9" s="202">
        <v>1.1100000000000001</v>
      </c>
      <c r="N9" s="202">
        <v>1.43</v>
      </c>
      <c r="O9" s="202">
        <v>0</v>
      </c>
      <c r="P9" s="202">
        <v>1.68</v>
      </c>
      <c r="Q9" s="202">
        <v>2.99</v>
      </c>
      <c r="R9" s="202">
        <v>3.07</v>
      </c>
      <c r="S9" s="202">
        <v>3.83</v>
      </c>
      <c r="T9" s="202">
        <v>0</v>
      </c>
      <c r="U9" s="202">
        <v>1</v>
      </c>
      <c r="V9" s="202">
        <v>3.02</v>
      </c>
      <c r="W9" s="202">
        <v>0.82</v>
      </c>
      <c r="X9" s="202">
        <v>1.19</v>
      </c>
      <c r="Y9" s="202">
        <v>0</v>
      </c>
      <c r="Z9" s="202">
        <v>58.84</v>
      </c>
      <c r="AA9" s="202">
        <v>19.97</v>
      </c>
      <c r="AB9" s="202">
        <v>0</v>
      </c>
      <c r="AC9" s="202">
        <v>0</v>
      </c>
      <c r="AD9" s="202">
        <v>9.66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70.69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13.14</v>
      </c>
      <c r="E10" s="202">
        <v>0</v>
      </c>
      <c r="F10" s="202">
        <v>0</v>
      </c>
      <c r="G10" s="202">
        <v>21.59</v>
      </c>
      <c r="H10" s="202">
        <v>0</v>
      </c>
      <c r="I10" s="202">
        <v>6.89</v>
      </c>
      <c r="J10" s="202">
        <v>20.51</v>
      </c>
      <c r="K10" s="202">
        <v>4.42</v>
      </c>
      <c r="L10" s="202">
        <v>374.89</v>
      </c>
      <c r="M10" s="202">
        <v>1.1100000000000001</v>
      </c>
      <c r="N10" s="202">
        <v>1.43</v>
      </c>
      <c r="O10" s="202">
        <v>0</v>
      </c>
      <c r="P10" s="202">
        <v>1.68</v>
      </c>
      <c r="Q10" s="202">
        <v>2.99</v>
      </c>
      <c r="R10" s="202">
        <v>3.07</v>
      </c>
      <c r="S10" s="202">
        <v>3.83</v>
      </c>
      <c r="T10" s="202">
        <v>0</v>
      </c>
      <c r="U10" s="202">
        <v>1</v>
      </c>
      <c r="V10" s="202">
        <v>3.02</v>
      </c>
      <c r="W10" s="202">
        <v>0.82</v>
      </c>
      <c r="X10" s="202">
        <v>1.19</v>
      </c>
      <c r="Y10" s="202">
        <v>0</v>
      </c>
      <c r="Z10" s="202">
        <v>58.84</v>
      </c>
      <c r="AA10" s="202">
        <v>19.97</v>
      </c>
      <c r="AB10" s="202">
        <v>0</v>
      </c>
      <c r="AC10" s="202">
        <v>0</v>
      </c>
      <c r="AD10" s="202">
        <v>9.66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70.69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13.14</v>
      </c>
      <c r="E11" s="202">
        <v>0</v>
      </c>
      <c r="F11" s="202">
        <v>0</v>
      </c>
      <c r="G11" s="202">
        <v>21.59</v>
      </c>
      <c r="H11" s="202">
        <v>0</v>
      </c>
      <c r="I11" s="202">
        <v>6.89</v>
      </c>
      <c r="J11" s="202">
        <v>20.51</v>
      </c>
      <c r="K11" s="202">
        <v>0.37</v>
      </c>
      <c r="L11" s="202">
        <v>374.89</v>
      </c>
      <c r="M11" s="202">
        <v>1.1100000000000001</v>
      </c>
      <c r="N11" s="202">
        <v>1.43</v>
      </c>
      <c r="O11" s="202">
        <v>0</v>
      </c>
      <c r="P11" s="202">
        <v>1.68</v>
      </c>
      <c r="Q11" s="202">
        <v>2.8</v>
      </c>
      <c r="R11" s="202">
        <v>3.07</v>
      </c>
      <c r="S11" s="202">
        <v>3.78</v>
      </c>
      <c r="T11" s="202">
        <v>0</v>
      </c>
      <c r="U11" s="202">
        <v>1</v>
      </c>
      <c r="V11" s="202">
        <v>3.02</v>
      </c>
      <c r="W11" s="202">
        <v>0.82</v>
      </c>
      <c r="X11" s="202">
        <v>1.19</v>
      </c>
      <c r="Y11" s="202">
        <v>0</v>
      </c>
      <c r="Z11" s="202">
        <v>58.84</v>
      </c>
      <c r="AA11" s="202">
        <v>19.97</v>
      </c>
      <c r="AB11" s="202">
        <v>0</v>
      </c>
      <c r="AC11" s="202">
        <v>0</v>
      </c>
      <c r="AD11" s="202">
        <v>9.66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70.69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13.14</v>
      </c>
      <c r="E12" s="202">
        <v>0</v>
      </c>
      <c r="F12" s="202">
        <v>0</v>
      </c>
      <c r="G12" s="202">
        <v>21.59</v>
      </c>
      <c r="H12" s="202">
        <v>0</v>
      </c>
      <c r="I12" s="202">
        <v>6.89</v>
      </c>
      <c r="J12" s="202">
        <v>20.51</v>
      </c>
      <c r="K12" s="202">
        <v>0.37</v>
      </c>
      <c r="L12" s="202">
        <v>374.89</v>
      </c>
      <c r="M12" s="202">
        <v>1.1100000000000001</v>
      </c>
      <c r="N12" s="202">
        <v>1.43</v>
      </c>
      <c r="O12" s="202">
        <v>0</v>
      </c>
      <c r="P12" s="202">
        <v>1.69</v>
      </c>
      <c r="Q12" s="202">
        <v>2.8</v>
      </c>
      <c r="R12" s="202">
        <v>3.07</v>
      </c>
      <c r="S12" s="202">
        <v>3.78</v>
      </c>
      <c r="T12" s="202">
        <v>0</v>
      </c>
      <c r="U12" s="202">
        <v>1</v>
      </c>
      <c r="V12" s="202">
        <v>3.02</v>
      </c>
      <c r="W12" s="202">
        <v>0.82</v>
      </c>
      <c r="X12" s="202">
        <v>1.19</v>
      </c>
      <c r="Y12" s="202">
        <v>0</v>
      </c>
      <c r="Z12" s="202">
        <v>58.84</v>
      </c>
      <c r="AA12" s="202">
        <v>19.97</v>
      </c>
      <c r="AB12" s="202">
        <v>0</v>
      </c>
      <c r="AC12" s="202">
        <v>0</v>
      </c>
      <c r="AD12" s="202">
        <v>9.66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70.69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13.14</v>
      </c>
      <c r="E13" s="202">
        <v>0</v>
      </c>
      <c r="F13" s="202">
        <v>0</v>
      </c>
      <c r="G13" s="202">
        <v>21.59</v>
      </c>
      <c r="H13" s="202">
        <v>0</v>
      </c>
      <c r="I13" s="202">
        <v>6.89</v>
      </c>
      <c r="J13" s="202">
        <v>20.51</v>
      </c>
      <c r="K13" s="202">
        <v>0.37</v>
      </c>
      <c r="L13" s="202">
        <v>374.89</v>
      </c>
      <c r="M13" s="202">
        <v>1.1100000000000001</v>
      </c>
      <c r="N13" s="202">
        <v>1.43</v>
      </c>
      <c r="O13" s="202">
        <v>0</v>
      </c>
      <c r="P13" s="202">
        <v>1.69</v>
      </c>
      <c r="Q13" s="202">
        <v>2.8</v>
      </c>
      <c r="R13" s="202">
        <v>3.07</v>
      </c>
      <c r="S13" s="202">
        <v>3.78</v>
      </c>
      <c r="T13" s="202">
        <v>0</v>
      </c>
      <c r="U13" s="202">
        <v>1</v>
      </c>
      <c r="V13" s="202">
        <v>3.02</v>
      </c>
      <c r="W13" s="202">
        <v>0.82</v>
      </c>
      <c r="X13" s="202">
        <v>1.19</v>
      </c>
      <c r="Y13" s="202">
        <v>0</v>
      </c>
      <c r="Z13" s="202">
        <v>51.29</v>
      </c>
      <c r="AA13" s="202">
        <v>10.07</v>
      </c>
      <c r="AB13" s="202">
        <v>0</v>
      </c>
      <c r="AC13" s="202">
        <v>0</v>
      </c>
      <c r="AD13" s="202">
        <v>9.66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70.69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13.14</v>
      </c>
      <c r="E14" s="202">
        <v>0</v>
      </c>
      <c r="F14" s="202">
        <v>0</v>
      </c>
      <c r="G14" s="202">
        <v>21.59</v>
      </c>
      <c r="H14" s="202">
        <v>0</v>
      </c>
      <c r="I14" s="202">
        <v>6.89</v>
      </c>
      <c r="J14" s="202">
        <v>20.51</v>
      </c>
      <c r="K14" s="202">
        <v>0.37</v>
      </c>
      <c r="L14" s="202">
        <v>374.89</v>
      </c>
      <c r="M14" s="202">
        <v>1.1100000000000001</v>
      </c>
      <c r="N14" s="202">
        <v>1.43</v>
      </c>
      <c r="O14" s="202">
        <v>0</v>
      </c>
      <c r="P14" s="202">
        <v>1.69</v>
      </c>
      <c r="Q14" s="202">
        <v>2.8</v>
      </c>
      <c r="R14" s="202">
        <v>3.07</v>
      </c>
      <c r="S14" s="202">
        <v>3.78</v>
      </c>
      <c r="T14" s="202">
        <v>0</v>
      </c>
      <c r="U14" s="202">
        <v>1</v>
      </c>
      <c r="V14" s="202">
        <v>3.02</v>
      </c>
      <c r="W14" s="202">
        <v>0.82</v>
      </c>
      <c r="X14" s="202">
        <v>1.19</v>
      </c>
      <c r="Y14" s="202">
        <v>0</v>
      </c>
      <c r="Z14" s="202">
        <v>58.74</v>
      </c>
      <c r="AA14" s="202">
        <v>10.07</v>
      </c>
      <c r="AB14" s="202">
        <v>0</v>
      </c>
      <c r="AC14" s="202">
        <v>0</v>
      </c>
      <c r="AD14" s="202">
        <v>9.66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70.69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13.14</v>
      </c>
      <c r="E15" s="202">
        <v>0</v>
      </c>
      <c r="F15" s="202">
        <v>0</v>
      </c>
      <c r="G15" s="202">
        <v>21.59</v>
      </c>
      <c r="H15" s="202">
        <v>0</v>
      </c>
      <c r="I15" s="202">
        <v>6.89</v>
      </c>
      <c r="J15" s="202">
        <v>20.51</v>
      </c>
      <c r="K15" s="202">
        <v>0.37</v>
      </c>
      <c r="L15" s="202">
        <v>374.89</v>
      </c>
      <c r="M15" s="202">
        <v>1.1100000000000001</v>
      </c>
      <c r="N15" s="202">
        <v>1.43</v>
      </c>
      <c r="O15" s="202">
        <v>0</v>
      </c>
      <c r="P15" s="202">
        <v>1.68</v>
      </c>
      <c r="Q15" s="202">
        <v>2.8</v>
      </c>
      <c r="R15" s="202">
        <v>3.07</v>
      </c>
      <c r="S15" s="202">
        <v>3.78</v>
      </c>
      <c r="T15" s="202">
        <v>0</v>
      </c>
      <c r="U15" s="202">
        <v>1</v>
      </c>
      <c r="V15" s="202">
        <v>3.02</v>
      </c>
      <c r="W15" s="202">
        <v>6.18</v>
      </c>
      <c r="X15" s="202">
        <v>4.3899999999999997</v>
      </c>
      <c r="Y15" s="202">
        <v>0</v>
      </c>
      <c r="Z15" s="202">
        <v>58.74</v>
      </c>
      <c r="AA15" s="202">
        <v>10.07</v>
      </c>
      <c r="AB15" s="202">
        <v>0</v>
      </c>
      <c r="AC15" s="202">
        <v>0</v>
      </c>
      <c r="AD15" s="202">
        <v>9.66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70.69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13.14</v>
      </c>
      <c r="E16" s="202">
        <v>0</v>
      </c>
      <c r="F16" s="202">
        <v>0</v>
      </c>
      <c r="G16" s="202">
        <v>21.59</v>
      </c>
      <c r="H16" s="202">
        <v>0</v>
      </c>
      <c r="I16" s="202">
        <v>6.89</v>
      </c>
      <c r="J16" s="202">
        <v>20.51</v>
      </c>
      <c r="K16" s="202">
        <v>0.37</v>
      </c>
      <c r="L16" s="202">
        <v>374.89</v>
      </c>
      <c r="M16" s="202">
        <v>1.1100000000000001</v>
      </c>
      <c r="N16" s="202">
        <v>1.43</v>
      </c>
      <c r="O16" s="202">
        <v>0</v>
      </c>
      <c r="P16" s="202">
        <v>1.69</v>
      </c>
      <c r="Q16" s="202">
        <v>2.8</v>
      </c>
      <c r="R16" s="202">
        <v>3.07</v>
      </c>
      <c r="S16" s="202">
        <v>3.78</v>
      </c>
      <c r="T16" s="202">
        <v>0</v>
      </c>
      <c r="U16" s="202">
        <v>1</v>
      </c>
      <c r="V16" s="202">
        <v>3.02</v>
      </c>
      <c r="W16" s="202">
        <v>6.18</v>
      </c>
      <c r="X16" s="202">
        <v>4.3899999999999997</v>
      </c>
      <c r="Y16" s="202">
        <v>0</v>
      </c>
      <c r="Z16" s="202">
        <v>58.74</v>
      </c>
      <c r="AA16" s="202">
        <v>10.07</v>
      </c>
      <c r="AB16" s="202">
        <v>0</v>
      </c>
      <c r="AC16" s="202">
        <v>0</v>
      </c>
      <c r="AD16" s="202">
        <v>9.66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70.69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13.14</v>
      </c>
      <c r="E17" s="202">
        <v>0</v>
      </c>
      <c r="F17" s="202">
        <v>0</v>
      </c>
      <c r="G17" s="202">
        <v>21.59</v>
      </c>
      <c r="H17" s="202">
        <v>0</v>
      </c>
      <c r="I17" s="202">
        <v>6.89</v>
      </c>
      <c r="J17" s="202">
        <v>20.51</v>
      </c>
      <c r="K17" s="202">
        <v>0.37</v>
      </c>
      <c r="L17" s="202">
        <v>374.89</v>
      </c>
      <c r="M17" s="202">
        <v>1.1100000000000001</v>
      </c>
      <c r="N17" s="202">
        <v>1.43</v>
      </c>
      <c r="O17" s="202">
        <v>0</v>
      </c>
      <c r="P17" s="202">
        <v>1.69</v>
      </c>
      <c r="Q17" s="202">
        <v>2.8</v>
      </c>
      <c r="R17" s="202">
        <v>3.07</v>
      </c>
      <c r="S17" s="202">
        <v>3.78</v>
      </c>
      <c r="T17" s="202">
        <v>0</v>
      </c>
      <c r="U17" s="202">
        <v>1</v>
      </c>
      <c r="V17" s="202">
        <v>3.02</v>
      </c>
      <c r="W17" s="202">
        <v>6.18</v>
      </c>
      <c r="X17" s="202">
        <v>4.3899999999999997</v>
      </c>
      <c r="Y17" s="202">
        <v>0</v>
      </c>
      <c r="Z17" s="202">
        <v>58.74</v>
      </c>
      <c r="AA17" s="202">
        <v>10.07</v>
      </c>
      <c r="AB17" s="202">
        <v>0</v>
      </c>
      <c r="AC17" s="202">
        <v>0</v>
      </c>
      <c r="AD17" s="202">
        <v>9.66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70.69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13.14</v>
      </c>
      <c r="E18" s="202">
        <v>0</v>
      </c>
      <c r="F18" s="202">
        <v>0</v>
      </c>
      <c r="G18" s="202">
        <v>21.59</v>
      </c>
      <c r="H18" s="202">
        <v>0</v>
      </c>
      <c r="I18" s="202">
        <v>6.89</v>
      </c>
      <c r="J18" s="202">
        <v>20.51</v>
      </c>
      <c r="K18" s="202">
        <v>0.37</v>
      </c>
      <c r="L18" s="202">
        <v>374.89</v>
      </c>
      <c r="M18" s="202">
        <v>1.1100000000000001</v>
      </c>
      <c r="N18" s="202">
        <v>1.43</v>
      </c>
      <c r="O18" s="202">
        <v>0</v>
      </c>
      <c r="P18" s="202">
        <v>1.69</v>
      </c>
      <c r="Q18" s="202">
        <v>2.8</v>
      </c>
      <c r="R18" s="202">
        <v>3.07</v>
      </c>
      <c r="S18" s="202">
        <v>3.78</v>
      </c>
      <c r="T18" s="202">
        <v>0</v>
      </c>
      <c r="U18" s="202">
        <v>1</v>
      </c>
      <c r="V18" s="202">
        <v>3.02</v>
      </c>
      <c r="W18" s="202">
        <v>6.18</v>
      </c>
      <c r="X18" s="202">
        <v>4.3899999999999997</v>
      </c>
      <c r="Y18" s="202">
        <v>0</v>
      </c>
      <c r="Z18" s="202">
        <v>58.74</v>
      </c>
      <c r="AA18" s="202">
        <v>10.07</v>
      </c>
      <c r="AB18" s="202">
        <v>0</v>
      </c>
      <c r="AC18" s="202">
        <v>0</v>
      </c>
      <c r="AD18" s="202">
        <v>17.8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70.69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13.14</v>
      </c>
      <c r="E19" s="202">
        <v>0</v>
      </c>
      <c r="F19" s="202">
        <v>0</v>
      </c>
      <c r="G19" s="202">
        <v>21.59</v>
      </c>
      <c r="H19" s="202">
        <v>0</v>
      </c>
      <c r="I19" s="202">
        <v>6.89</v>
      </c>
      <c r="J19" s="202">
        <v>20.51</v>
      </c>
      <c r="K19" s="202">
        <v>0.37</v>
      </c>
      <c r="L19" s="202">
        <v>374.89</v>
      </c>
      <c r="M19" s="202">
        <v>1.1100000000000001</v>
      </c>
      <c r="N19" s="202">
        <v>1.43</v>
      </c>
      <c r="O19" s="202">
        <v>0</v>
      </c>
      <c r="P19" s="202">
        <v>1.69</v>
      </c>
      <c r="Q19" s="202">
        <v>2.8</v>
      </c>
      <c r="R19" s="202">
        <v>3.07</v>
      </c>
      <c r="S19" s="202">
        <v>3.78</v>
      </c>
      <c r="T19" s="202">
        <v>0</v>
      </c>
      <c r="U19" s="202">
        <v>1</v>
      </c>
      <c r="V19" s="202">
        <v>3.02</v>
      </c>
      <c r="W19" s="202">
        <v>6.18</v>
      </c>
      <c r="X19" s="202">
        <v>4.3899999999999997</v>
      </c>
      <c r="Y19" s="202">
        <v>0</v>
      </c>
      <c r="Z19" s="202">
        <v>58.74</v>
      </c>
      <c r="AA19" s="202">
        <v>10.07</v>
      </c>
      <c r="AB19" s="202">
        <v>0</v>
      </c>
      <c r="AC19" s="202">
        <v>0</v>
      </c>
      <c r="AD19" s="202">
        <v>17.8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70.69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13.14</v>
      </c>
      <c r="E20" s="202">
        <v>0</v>
      </c>
      <c r="F20" s="202">
        <v>0</v>
      </c>
      <c r="G20" s="202">
        <v>21.59</v>
      </c>
      <c r="H20" s="202">
        <v>0</v>
      </c>
      <c r="I20" s="202">
        <v>6.89</v>
      </c>
      <c r="J20" s="202">
        <v>20.51</v>
      </c>
      <c r="K20" s="202">
        <v>0.37</v>
      </c>
      <c r="L20" s="202">
        <v>374.89</v>
      </c>
      <c r="M20" s="202">
        <v>1.1100000000000001</v>
      </c>
      <c r="N20" s="202">
        <v>1.43</v>
      </c>
      <c r="O20" s="202">
        <v>0</v>
      </c>
      <c r="P20" s="202">
        <v>1.69</v>
      </c>
      <c r="Q20" s="202">
        <v>2.8</v>
      </c>
      <c r="R20" s="202">
        <v>3.07</v>
      </c>
      <c r="S20" s="202">
        <v>3.78</v>
      </c>
      <c r="T20" s="202">
        <v>0</v>
      </c>
      <c r="U20" s="202">
        <v>1</v>
      </c>
      <c r="V20" s="202">
        <v>3.02</v>
      </c>
      <c r="W20" s="202">
        <v>6.18</v>
      </c>
      <c r="X20" s="202">
        <v>4.3899999999999997</v>
      </c>
      <c r="Y20" s="202">
        <v>0</v>
      </c>
      <c r="Z20" s="202">
        <v>58.74</v>
      </c>
      <c r="AA20" s="202">
        <v>19.97</v>
      </c>
      <c r="AB20" s="202">
        <v>0</v>
      </c>
      <c r="AC20" s="202">
        <v>0</v>
      </c>
      <c r="AD20" s="202">
        <v>17.8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70.69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13.14</v>
      </c>
      <c r="E21" s="202">
        <v>0</v>
      </c>
      <c r="F21" s="202">
        <v>0</v>
      </c>
      <c r="G21" s="202">
        <v>21.59</v>
      </c>
      <c r="H21" s="202">
        <v>0</v>
      </c>
      <c r="I21" s="202">
        <v>6.89</v>
      </c>
      <c r="J21" s="202">
        <v>20.51</v>
      </c>
      <c r="K21" s="202">
        <v>0.37</v>
      </c>
      <c r="L21" s="202">
        <v>374.89</v>
      </c>
      <c r="M21" s="202">
        <v>1.1100000000000001</v>
      </c>
      <c r="N21" s="202">
        <v>1.43</v>
      </c>
      <c r="O21" s="202">
        <v>0</v>
      </c>
      <c r="P21" s="202">
        <v>1.68</v>
      </c>
      <c r="Q21" s="202">
        <v>2.8</v>
      </c>
      <c r="R21" s="202">
        <v>3.07</v>
      </c>
      <c r="S21" s="202">
        <v>3.78</v>
      </c>
      <c r="T21" s="202">
        <v>0</v>
      </c>
      <c r="U21" s="202">
        <v>1</v>
      </c>
      <c r="V21" s="202">
        <v>3.02</v>
      </c>
      <c r="W21" s="202">
        <v>6.19</v>
      </c>
      <c r="X21" s="202">
        <v>4.3899999999999997</v>
      </c>
      <c r="Y21" s="202">
        <v>0</v>
      </c>
      <c r="Z21" s="202">
        <v>58.74</v>
      </c>
      <c r="AA21" s="202">
        <v>19.97</v>
      </c>
      <c r="AB21" s="202">
        <v>0</v>
      </c>
      <c r="AC21" s="202">
        <v>0</v>
      </c>
      <c r="AD21" s="202">
        <v>17.8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70.69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13.14</v>
      </c>
      <c r="E22" s="202">
        <v>0</v>
      </c>
      <c r="F22" s="202">
        <v>0</v>
      </c>
      <c r="G22" s="202">
        <v>21.59</v>
      </c>
      <c r="H22" s="202">
        <v>0</v>
      </c>
      <c r="I22" s="202">
        <v>6.89</v>
      </c>
      <c r="J22" s="202">
        <v>20.51</v>
      </c>
      <c r="K22" s="202">
        <v>0.37</v>
      </c>
      <c r="L22" s="202">
        <v>374.89</v>
      </c>
      <c r="M22" s="202">
        <v>1.1100000000000001</v>
      </c>
      <c r="N22" s="202">
        <v>1.43</v>
      </c>
      <c r="O22" s="202">
        <v>0</v>
      </c>
      <c r="P22" s="202">
        <v>1.68</v>
      </c>
      <c r="Q22" s="202">
        <v>2.99</v>
      </c>
      <c r="R22" s="202">
        <v>3.07</v>
      </c>
      <c r="S22" s="202">
        <v>3.83</v>
      </c>
      <c r="T22" s="202">
        <v>0</v>
      </c>
      <c r="U22" s="202">
        <v>1</v>
      </c>
      <c r="V22" s="202">
        <v>3.02</v>
      </c>
      <c r="W22" s="202">
        <v>6.19</v>
      </c>
      <c r="X22" s="202">
        <v>4.3899999999999997</v>
      </c>
      <c r="Y22" s="202">
        <v>0</v>
      </c>
      <c r="Z22" s="202">
        <v>58.74</v>
      </c>
      <c r="AA22" s="202">
        <v>19.97</v>
      </c>
      <c r="AB22" s="202">
        <v>0</v>
      </c>
      <c r="AC22" s="202">
        <v>0</v>
      </c>
      <c r="AD22" s="202">
        <v>17.8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70.69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13.14</v>
      </c>
      <c r="E23" s="202">
        <v>0</v>
      </c>
      <c r="F23" s="202">
        <v>0</v>
      </c>
      <c r="G23" s="202">
        <v>21.59</v>
      </c>
      <c r="H23" s="202">
        <v>0</v>
      </c>
      <c r="I23" s="202">
        <v>6.89</v>
      </c>
      <c r="J23" s="202">
        <v>20.51</v>
      </c>
      <c r="K23" s="202">
        <v>0.37</v>
      </c>
      <c r="L23" s="202">
        <v>374.89</v>
      </c>
      <c r="M23" s="202">
        <v>1.1100000000000001</v>
      </c>
      <c r="N23" s="202">
        <v>1.43</v>
      </c>
      <c r="O23" s="202">
        <v>0</v>
      </c>
      <c r="P23" s="202">
        <v>1.68</v>
      </c>
      <c r="Q23" s="202">
        <v>2.99</v>
      </c>
      <c r="R23" s="202">
        <v>3.07</v>
      </c>
      <c r="S23" s="202">
        <v>3.83</v>
      </c>
      <c r="T23" s="202">
        <v>0</v>
      </c>
      <c r="U23" s="202">
        <v>1</v>
      </c>
      <c r="V23" s="202">
        <v>3.02</v>
      </c>
      <c r="W23" s="202">
        <v>6.18</v>
      </c>
      <c r="X23" s="202">
        <v>4.3899999999999997</v>
      </c>
      <c r="Y23" s="202">
        <v>0</v>
      </c>
      <c r="Z23" s="202">
        <v>58.74</v>
      </c>
      <c r="AA23" s="202">
        <v>19.97</v>
      </c>
      <c r="AB23" s="202">
        <v>0</v>
      </c>
      <c r="AC23" s="202">
        <v>0</v>
      </c>
      <c r="AD23" s="202">
        <v>17.8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70.69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13.14</v>
      </c>
      <c r="E24" s="202">
        <v>0</v>
      </c>
      <c r="F24" s="202">
        <v>0</v>
      </c>
      <c r="G24" s="202">
        <v>21.59</v>
      </c>
      <c r="H24" s="202">
        <v>0</v>
      </c>
      <c r="I24" s="202">
        <v>6.89</v>
      </c>
      <c r="J24" s="202">
        <v>20.51</v>
      </c>
      <c r="K24" s="202">
        <v>0.37</v>
      </c>
      <c r="L24" s="202">
        <v>374.89</v>
      </c>
      <c r="M24" s="202">
        <v>1.1100000000000001</v>
      </c>
      <c r="N24" s="202">
        <v>1.43</v>
      </c>
      <c r="O24" s="202">
        <v>0</v>
      </c>
      <c r="P24" s="202">
        <v>1.68</v>
      </c>
      <c r="Q24" s="202">
        <v>2.99</v>
      </c>
      <c r="R24" s="202">
        <v>3.07</v>
      </c>
      <c r="S24" s="202">
        <v>3.83</v>
      </c>
      <c r="T24" s="202">
        <v>0</v>
      </c>
      <c r="U24" s="202">
        <v>1</v>
      </c>
      <c r="V24" s="202">
        <v>3.02</v>
      </c>
      <c r="W24" s="202">
        <v>6.18</v>
      </c>
      <c r="X24" s="202">
        <v>4.3899999999999997</v>
      </c>
      <c r="Y24" s="202">
        <v>0</v>
      </c>
      <c r="Z24" s="202">
        <v>58.74</v>
      </c>
      <c r="AA24" s="202">
        <v>19.97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70.69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13.14</v>
      </c>
      <c r="E25" s="202">
        <v>0</v>
      </c>
      <c r="F25" s="202">
        <v>0</v>
      </c>
      <c r="G25" s="202">
        <v>21.59</v>
      </c>
      <c r="H25" s="202">
        <v>0</v>
      </c>
      <c r="I25" s="202">
        <v>6.89</v>
      </c>
      <c r="J25" s="202">
        <v>20.51</v>
      </c>
      <c r="K25" s="202">
        <v>0.37</v>
      </c>
      <c r="L25" s="202">
        <v>374.89</v>
      </c>
      <c r="M25" s="202">
        <v>1.1100000000000001</v>
      </c>
      <c r="N25" s="202">
        <v>1.43</v>
      </c>
      <c r="O25" s="202">
        <v>0</v>
      </c>
      <c r="P25" s="202">
        <v>1.68</v>
      </c>
      <c r="Q25" s="202">
        <v>2.99</v>
      </c>
      <c r="R25" s="202">
        <v>3.07</v>
      </c>
      <c r="S25" s="202">
        <v>3.83</v>
      </c>
      <c r="T25" s="202">
        <v>0</v>
      </c>
      <c r="U25" s="202">
        <v>1</v>
      </c>
      <c r="V25" s="202">
        <v>3.02</v>
      </c>
      <c r="W25" s="202">
        <v>6.18</v>
      </c>
      <c r="X25" s="202">
        <v>4.3899999999999997</v>
      </c>
      <c r="Y25" s="202">
        <v>0</v>
      </c>
      <c r="Z25" s="202">
        <v>58.74</v>
      </c>
      <c r="AA25" s="202">
        <v>19.97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70.69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13.14</v>
      </c>
      <c r="E26" s="202">
        <v>0</v>
      </c>
      <c r="F26" s="202">
        <v>0</v>
      </c>
      <c r="G26" s="202">
        <v>21.59</v>
      </c>
      <c r="H26" s="202">
        <v>0</v>
      </c>
      <c r="I26" s="202">
        <v>6.89</v>
      </c>
      <c r="J26" s="202">
        <v>20.51</v>
      </c>
      <c r="K26" s="202">
        <v>0.37</v>
      </c>
      <c r="L26" s="202">
        <v>374.89</v>
      </c>
      <c r="M26" s="202">
        <v>1.1100000000000001</v>
      </c>
      <c r="N26" s="202">
        <v>1.43</v>
      </c>
      <c r="O26" s="202">
        <v>0</v>
      </c>
      <c r="P26" s="202">
        <v>1.68</v>
      </c>
      <c r="Q26" s="202">
        <v>2.99</v>
      </c>
      <c r="R26" s="202">
        <v>3.07</v>
      </c>
      <c r="S26" s="202">
        <v>3.83</v>
      </c>
      <c r="T26" s="202">
        <v>0</v>
      </c>
      <c r="U26" s="202">
        <v>1</v>
      </c>
      <c r="V26" s="202">
        <v>3.02</v>
      </c>
      <c r="W26" s="202">
        <v>6.18</v>
      </c>
      <c r="X26" s="202">
        <v>4.3899999999999997</v>
      </c>
      <c r="Y26" s="202">
        <v>0</v>
      </c>
      <c r="Z26" s="202">
        <v>58.74</v>
      </c>
      <c r="AA26" s="202">
        <v>19.97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70.69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13.14</v>
      </c>
      <c r="E27" s="202">
        <v>0</v>
      </c>
      <c r="F27" s="202">
        <v>0</v>
      </c>
      <c r="G27" s="202">
        <v>21.59</v>
      </c>
      <c r="H27" s="202">
        <v>0</v>
      </c>
      <c r="I27" s="202">
        <v>6.89</v>
      </c>
      <c r="J27" s="202">
        <v>20.51</v>
      </c>
      <c r="K27" s="202">
        <v>0.37</v>
      </c>
      <c r="L27" s="202">
        <v>374.89</v>
      </c>
      <c r="M27" s="202">
        <v>1.1100000000000001</v>
      </c>
      <c r="N27" s="202">
        <v>1.43</v>
      </c>
      <c r="O27" s="202">
        <v>0</v>
      </c>
      <c r="P27" s="202">
        <v>1.68</v>
      </c>
      <c r="Q27" s="202">
        <v>2.8</v>
      </c>
      <c r="R27" s="202">
        <v>3.07</v>
      </c>
      <c r="S27" s="202">
        <v>3.78</v>
      </c>
      <c r="T27" s="202">
        <v>0</v>
      </c>
      <c r="U27" s="202">
        <v>1</v>
      </c>
      <c r="V27" s="202">
        <v>0.25</v>
      </c>
      <c r="W27" s="202">
        <v>0.86</v>
      </c>
      <c r="X27" s="202">
        <v>1.19</v>
      </c>
      <c r="Y27" s="202">
        <v>0</v>
      </c>
      <c r="Z27" s="202">
        <v>29.91</v>
      </c>
      <c r="AA27" s="202">
        <v>10.07</v>
      </c>
      <c r="AB27" s="202">
        <v>0</v>
      </c>
      <c r="AC27" s="202">
        <v>0</v>
      </c>
      <c r="AD27" s="202">
        <v>17.8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70.69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13.14</v>
      </c>
      <c r="E28" s="202">
        <v>0</v>
      </c>
      <c r="F28" s="202">
        <v>0</v>
      </c>
      <c r="G28" s="202">
        <v>21.59</v>
      </c>
      <c r="H28" s="202">
        <v>0</v>
      </c>
      <c r="I28" s="202">
        <v>6.89</v>
      </c>
      <c r="J28" s="202">
        <v>20.51</v>
      </c>
      <c r="K28" s="202">
        <v>0.37</v>
      </c>
      <c r="L28" s="202">
        <v>374.89</v>
      </c>
      <c r="M28" s="202">
        <v>1.1100000000000001</v>
      </c>
      <c r="N28" s="202">
        <v>1.43</v>
      </c>
      <c r="O28" s="202">
        <v>0</v>
      </c>
      <c r="P28" s="202">
        <v>1.68</v>
      </c>
      <c r="Q28" s="202">
        <v>2.8</v>
      </c>
      <c r="R28" s="202">
        <v>3.07</v>
      </c>
      <c r="S28" s="202">
        <v>3.78</v>
      </c>
      <c r="T28" s="202">
        <v>0</v>
      </c>
      <c r="U28" s="202">
        <v>1</v>
      </c>
      <c r="V28" s="202">
        <v>0.25</v>
      </c>
      <c r="W28" s="202">
        <v>0.55000000000000004</v>
      </c>
      <c r="X28" s="202">
        <v>1.19</v>
      </c>
      <c r="Y28" s="202">
        <v>0</v>
      </c>
      <c r="Z28" s="202">
        <v>58.74</v>
      </c>
      <c r="AA28" s="202">
        <v>10.07</v>
      </c>
      <c r="AB28" s="202">
        <v>0</v>
      </c>
      <c r="AC28" s="202">
        <v>0</v>
      </c>
      <c r="AD28" s="202">
        <v>17.8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70.69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13.14</v>
      </c>
      <c r="E29" s="202">
        <v>0</v>
      </c>
      <c r="F29" s="202">
        <v>0</v>
      </c>
      <c r="G29" s="202">
        <v>21.59</v>
      </c>
      <c r="H29" s="202">
        <v>0</v>
      </c>
      <c r="I29" s="202">
        <v>6.89</v>
      </c>
      <c r="J29" s="202">
        <v>20.51</v>
      </c>
      <c r="K29" s="202">
        <v>0.37</v>
      </c>
      <c r="L29" s="202">
        <v>374.89</v>
      </c>
      <c r="M29" s="202">
        <v>1.1100000000000001</v>
      </c>
      <c r="N29" s="202">
        <v>1.43</v>
      </c>
      <c r="O29" s="202">
        <v>0</v>
      </c>
      <c r="P29" s="202">
        <v>1.68</v>
      </c>
      <c r="Q29" s="202">
        <v>2.8</v>
      </c>
      <c r="R29" s="202">
        <v>3.07</v>
      </c>
      <c r="S29" s="202">
        <v>3.78</v>
      </c>
      <c r="T29" s="202">
        <v>0</v>
      </c>
      <c r="U29" s="202">
        <v>1</v>
      </c>
      <c r="V29" s="202">
        <v>0.25</v>
      </c>
      <c r="W29" s="202">
        <v>0.55000000000000004</v>
      </c>
      <c r="X29" s="202">
        <v>1.19</v>
      </c>
      <c r="Y29" s="202">
        <v>0</v>
      </c>
      <c r="Z29" s="202">
        <v>5.59</v>
      </c>
      <c r="AA29" s="202">
        <v>10.07</v>
      </c>
      <c r="AB29" s="202">
        <v>0</v>
      </c>
      <c r="AC29" s="202">
        <v>0</v>
      </c>
      <c r="AD29" s="202">
        <v>17.8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70.69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13.14</v>
      </c>
      <c r="E30" s="202">
        <v>0</v>
      </c>
      <c r="F30" s="202">
        <v>0</v>
      </c>
      <c r="G30" s="202">
        <v>21.59</v>
      </c>
      <c r="H30" s="202">
        <v>0</v>
      </c>
      <c r="I30" s="202">
        <v>6.89</v>
      </c>
      <c r="J30" s="202">
        <v>20.51</v>
      </c>
      <c r="K30" s="202">
        <v>0.37</v>
      </c>
      <c r="L30" s="202">
        <v>374.89</v>
      </c>
      <c r="M30" s="202">
        <v>1.1100000000000001</v>
      </c>
      <c r="N30" s="202">
        <v>1.43</v>
      </c>
      <c r="O30" s="202">
        <v>0</v>
      </c>
      <c r="P30" s="202">
        <v>1.68</v>
      </c>
      <c r="Q30" s="202">
        <v>2.8</v>
      </c>
      <c r="R30" s="202">
        <v>3.07</v>
      </c>
      <c r="S30" s="202">
        <v>3.78</v>
      </c>
      <c r="T30" s="202">
        <v>0</v>
      </c>
      <c r="U30" s="202">
        <v>1</v>
      </c>
      <c r="V30" s="202">
        <v>0.25</v>
      </c>
      <c r="W30" s="202">
        <v>0.55000000000000004</v>
      </c>
      <c r="X30" s="202">
        <v>1.19</v>
      </c>
      <c r="Y30" s="202">
        <v>0</v>
      </c>
      <c r="Z30" s="202">
        <v>3.06</v>
      </c>
      <c r="AA30" s="202">
        <v>10.07</v>
      </c>
      <c r="AB30" s="202">
        <v>0</v>
      </c>
      <c r="AC30" s="202">
        <v>0</v>
      </c>
      <c r="AD30" s="202">
        <v>17.8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70.69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13.14</v>
      </c>
      <c r="E31" s="202">
        <v>0</v>
      </c>
      <c r="F31" s="202">
        <v>0</v>
      </c>
      <c r="G31" s="202">
        <v>21.59</v>
      </c>
      <c r="H31" s="202">
        <v>0</v>
      </c>
      <c r="I31" s="202">
        <v>6.89</v>
      </c>
      <c r="J31" s="202">
        <v>20.51</v>
      </c>
      <c r="K31" s="202">
        <v>0.37</v>
      </c>
      <c r="L31" s="202">
        <v>374.89</v>
      </c>
      <c r="M31" s="202">
        <v>1.1100000000000001</v>
      </c>
      <c r="N31" s="202">
        <v>1.43</v>
      </c>
      <c r="O31" s="202">
        <v>0</v>
      </c>
      <c r="P31" s="202">
        <v>1.68</v>
      </c>
      <c r="Q31" s="202">
        <v>2.8</v>
      </c>
      <c r="R31" s="202">
        <v>3.07</v>
      </c>
      <c r="S31" s="202">
        <v>3.78</v>
      </c>
      <c r="T31" s="202">
        <v>0</v>
      </c>
      <c r="U31" s="202">
        <v>1</v>
      </c>
      <c r="V31" s="202">
        <v>0.25</v>
      </c>
      <c r="W31" s="202">
        <v>0.55000000000000004</v>
      </c>
      <c r="X31" s="202">
        <v>1.19</v>
      </c>
      <c r="Y31" s="202">
        <v>0</v>
      </c>
      <c r="Z31" s="202">
        <v>3.06</v>
      </c>
      <c r="AA31" s="202">
        <v>10.07</v>
      </c>
      <c r="AB31" s="202">
        <v>0</v>
      </c>
      <c r="AC31" s="202">
        <v>0</v>
      </c>
      <c r="AD31" s="202">
        <v>17.8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70.69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13.14</v>
      </c>
      <c r="E32" s="202">
        <v>0</v>
      </c>
      <c r="F32" s="202">
        <v>0</v>
      </c>
      <c r="G32" s="202">
        <v>21.59</v>
      </c>
      <c r="H32" s="202">
        <v>0</v>
      </c>
      <c r="I32" s="202">
        <v>6.89</v>
      </c>
      <c r="J32" s="202">
        <v>20.51</v>
      </c>
      <c r="K32" s="202">
        <v>0.37</v>
      </c>
      <c r="L32" s="202">
        <v>374.89</v>
      </c>
      <c r="M32" s="202">
        <v>1.1100000000000001</v>
      </c>
      <c r="N32" s="202">
        <v>1.43</v>
      </c>
      <c r="O32" s="202">
        <v>0</v>
      </c>
      <c r="P32" s="202">
        <v>1.68</v>
      </c>
      <c r="Q32" s="202">
        <v>2.8</v>
      </c>
      <c r="R32" s="202">
        <v>3.07</v>
      </c>
      <c r="S32" s="202">
        <v>3.78</v>
      </c>
      <c r="T32" s="202">
        <v>0</v>
      </c>
      <c r="U32" s="202">
        <v>1</v>
      </c>
      <c r="V32" s="202">
        <v>0.25</v>
      </c>
      <c r="W32" s="202">
        <v>0.55000000000000004</v>
      </c>
      <c r="X32" s="202">
        <v>1.19</v>
      </c>
      <c r="Y32" s="202">
        <v>0</v>
      </c>
      <c r="Z32" s="202">
        <v>3.06</v>
      </c>
      <c r="AA32" s="202">
        <v>10.07</v>
      </c>
      <c r="AB32" s="202">
        <v>0</v>
      </c>
      <c r="AC32" s="202">
        <v>0</v>
      </c>
      <c r="AD32" s="202">
        <v>17.8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70.69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13.14</v>
      </c>
      <c r="E33" s="202">
        <v>0</v>
      </c>
      <c r="F33" s="202">
        <v>0</v>
      </c>
      <c r="G33" s="202">
        <v>21.59</v>
      </c>
      <c r="H33" s="202">
        <v>0</v>
      </c>
      <c r="I33" s="202">
        <v>6.89</v>
      </c>
      <c r="J33" s="202">
        <v>20.51</v>
      </c>
      <c r="K33" s="202">
        <v>0.37</v>
      </c>
      <c r="L33" s="202">
        <v>374.89</v>
      </c>
      <c r="M33" s="202">
        <v>1.1100000000000001</v>
      </c>
      <c r="N33" s="202">
        <v>1.43</v>
      </c>
      <c r="O33" s="202">
        <v>0</v>
      </c>
      <c r="P33" s="202">
        <v>1.68</v>
      </c>
      <c r="Q33" s="202">
        <v>2.8</v>
      </c>
      <c r="R33" s="202">
        <v>3.07</v>
      </c>
      <c r="S33" s="202">
        <v>3.78</v>
      </c>
      <c r="T33" s="202">
        <v>0</v>
      </c>
      <c r="U33" s="202">
        <v>1</v>
      </c>
      <c r="V33" s="202">
        <v>0.25</v>
      </c>
      <c r="W33" s="202">
        <v>0.55000000000000004</v>
      </c>
      <c r="X33" s="202">
        <v>1.19</v>
      </c>
      <c r="Y33" s="202">
        <v>0</v>
      </c>
      <c r="Z33" s="202">
        <v>3.06</v>
      </c>
      <c r="AA33" s="202">
        <v>19.97</v>
      </c>
      <c r="AB33" s="202">
        <v>0</v>
      </c>
      <c r="AC33" s="202">
        <v>0</v>
      </c>
      <c r="AD33" s="202">
        <v>17.8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70.69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13.14</v>
      </c>
      <c r="E34" s="202">
        <v>0</v>
      </c>
      <c r="F34" s="202">
        <v>0</v>
      </c>
      <c r="G34" s="202">
        <v>21.59</v>
      </c>
      <c r="H34" s="202">
        <v>0</v>
      </c>
      <c r="I34" s="202">
        <v>6.89</v>
      </c>
      <c r="J34" s="202">
        <v>20.51</v>
      </c>
      <c r="K34" s="202">
        <v>0.37</v>
      </c>
      <c r="L34" s="202">
        <v>374.89</v>
      </c>
      <c r="M34" s="202">
        <v>1.1100000000000001</v>
      </c>
      <c r="N34" s="202">
        <v>1.43</v>
      </c>
      <c r="O34" s="202">
        <v>0</v>
      </c>
      <c r="P34" s="202">
        <v>1.68</v>
      </c>
      <c r="Q34" s="202">
        <v>2.8</v>
      </c>
      <c r="R34" s="202">
        <v>3.07</v>
      </c>
      <c r="S34" s="202">
        <v>3.78</v>
      </c>
      <c r="T34" s="202">
        <v>0</v>
      </c>
      <c r="U34" s="202">
        <v>1</v>
      </c>
      <c r="V34" s="202">
        <v>0.25</v>
      </c>
      <c r="W34" s="202">
        <v>0.55000000000000004</v>
      </c>
      <c r="X34" s="202">
        <v>1.19</v>
      </c>
      <c r="Y34" s="202">
        <v>0</v>
      </c>
      <c r="Z34" s="202">
        <v>3.06</v>
      </c>
      <c r="AA34" s="202">
        <v>19.97</v>
      </c>
      <c r="AB34" s="202">
        <v>0</v>
      </c>
      <c r="AC34" s="202">
        <v>0</v>
      </c>
      <c r="AD34" s="202">
        <v>17.8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70.69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13.08</v>
      </c>
      <c r="E35" s="202">
        <v>0</v>
      </c>
      <c r="F35" s="202">
        <v>0</v>
      </c>
      <c r="G35" s="202">
        <v>21.59</v>
      </c>
      <c r="H35" s="202">
        <v>0</v>
      </c>
      <c r="I35" s="202">
        <v>6.89</v>
      </c>
      <c r="J35" s="202">
        <v>20.51</v>
      </c>
      <c r="K35" s="202">
        <v>0.37</v>
      </c>
      <c r="L35" s="202">
        <v>374.89</v>
      </c>
      <c r="M35" s="202">
        <v>1.1100000000000001</v>
      </c>
      <c r="N35" s="202">
        <v>1.43</v>
      </c>
      <c r="O35" s="202">
        <v>0</v>
      </c>
      <c r="P35" s="202">
        <v>1.68</v>
      </c>
      <c r="Q35" s="202">
        <v>2.99</v>
      </c>
      <c r="R35" s="202">
        <v>3.07</v>
      </c>
      <c r="S35" s="202">
        <v>3.83</v>
      </c>
      <c r="T35" s="202">
        <v>0</v>
      </c>
      <c r="U35" s="202">
        <v>1.08</v>
      </c>
      <c r="V35" s="202">
        <v>0.25</v>
      </c>
      <c r="W35" s="202">
        <v>0.47</v>
      </c>
      <c r="X35" s="202">
        <v>1.37</v>
      </c>
      <c r="Y35" s="202">
        <v>0</v>
      </c>
      <c r="Z35" s="202">
        <v>3.06</v>
      </c>
      <c r="AA35" s="202">
        <v>19.97</v>
      </c>
      <c r="AB35" s="202">
        <v>0</v>
      </c>
      <c r="AC35" s="202">
        <v>0</v>
      </c>
      <c r="AD35" s="202">
        <v>17.8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70.69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13.08</v>
      </c>
      <c r="E36" s="202">
        <v>0</v>
      </c>
      <c r="F36" s="202">
        <v>0</v>
      </c>
      <c r="G36" s="202">
        <v>21.59</v>
      </c>
      <c r="H36" s="202">
        <v>0</v>
      </c>
      <c r="I36" s="202">
        <v>6.89</v>
      </c>
      <c r="J36" s="202">
        <v>20.51</v>
      </c>
      <c r="K36" s="202">
        <v>0.37</v>
      </c>
      <c r="L36" s="202">
        <v>374.89</v>
      </c>
      <c r="M36" s="202">
        <v>1.1100000000000001</v>
      </c>
      <c r="N36" s="202">
        <v>1.43</v>
      </c>
      <c r="O36" s="202">
        <v>0</v>
      </c>
      <c r="P36" s="202">
        <v>1.68</v>
      </c>
      <c r="Q36" s="202">
        <v>2.99</v>
      </c>
      <c r="R36" s="202">
        <v>3.07</v>
      </c>
      <c r="S36" s="202">
        <v>3.83</v>
      </c>
      <c r="T36" s="202">
        <v>0</v>
      </c>
      <c r="U36" s="202">
        <v>1.01</v>
      </c>
      <c r="V36" s="202">
        <v>0.25</v>
      </c>
      <c r="W36" s="202">
        <v>0.43</v>
      </c>
      <c r="X36" s="202">
        <v>1.19</v>
      </c>
      <c r="Y36" s="202">
        <v>0</v>
      </c>
      <c r="Z36" s="202">
        <v>3.06</v>
      </c>
      <c r="AA36" s="202">
        <v>19.97</v>
      </c>
      <c r="AB36" s="202">
        <v>0</v>
      </c>
      <c r="AC36" s="202">
        <v>0</v>
      </c>
      <c r="AD36" s="202">
        <v>9.09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70.69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13.08</v>
      </c>
      <c r="E37" s="202">
        <v>0</v>
      </c>
      <c r="F37" s="202">
        <v>0</v>
      </c>
      <c r="G37" s="202">
        <v>21.59</v>
      </c>
      <c r="H37" s="202">
        <v>0</v>
      </c>
      <c r="I37" s="202">
        <v>6.89</v>
      </c>
      <c r="J37" s="202">
        <v>20.51</v>
      </c>
      <c r="K37" s="202">
        <v>0.37</v>
      </c>
      <c r="L37" s="202">
        <v>374.89</v>
      </c>
      <c r="M37" s="202">
        <v>1.1100000000000001</v>
      </c>
      <c r="N37" s="202">
        <v>1.43</v>
      </c>
      <c r="O37" s="202">
        <v>0</v>
      </c>
      <c r="P37" s="202">
        <v>1.68</v>
      </c>
      <c r="Q37" s="202">
        <v>2.99</v>
      </c>
      <c r="R37" s="202">
        <v>3.07</v>
      </c>
      <c r="S37" s="202">
        <v>3.83</v>
      </c>
      <c r="T37" s="202">
        <v>0</v>
      </c>
      <c r="U37" s="202">
        <v>1.01</v>
      </c>
      <c r="V37" s="202">
        <v>0.25</v>
      </c>
      <c r="W37" s="202">
        <v>0.43</v>
      </c>
      <c r="X37" s="202">
        <v>1.19</v>
      </c>
      <c r="Y37" s="202">
        <v>0</v>
      </c>
      <c r="Z37" s="202">
        <v>57.3</v>
      </c>
      <c r="AA37" s="202">
        <v>19.97</v>
      </c>
      <c r="AB37" s="202">
        <v>0</v>
      </c>
      <c r="AC37" s="202">
        <v>0</v>
      </c>
      <c r="AD37" s="202">
        <v>9.09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70.69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13.08</v>
      </c>
      <c r="E38" s="202">
        <v>0</v>
      </c>
      <c r="F38" s="202">
        <v>0</v>
      </c>
      <c r="G38" s="202">
        <v>21.59</v>
      </c>
      <c r="H38" s="202">
        <v>0</v>
      </c>
      <c r="I38" s="202">
        <v>6.89</v>
      </c>
      <c r="J38" s="202">
        <v>20.51</v>
      </c>
      <c r="K38" s="202">
        <v>0.37</v>
      </c>
      <c r="L38" s="202">
        <v>374.89</v>
      </c>
      <c r="M38" s="202">
        <v>1.1100000000000001</v>
      </c>
      <c r="N38" s="202">
        <v>1.43</v>
      </c>
      <c r="O38" s="202">
        <v>0</v>
      </c>
      <c r="P38" s="202">
        <v>1.68</v>
      </c>
      <c r="Q38" s="202">
        <v>2.99</v>
      </c>
      <c r="R38" s="202">
        <v>3.07</v>
      </c>
      <c r="S38" s="202">
        <v>3.83</v>
      </c>
      <c r="T38" s="202">
        <v>0</v>
      </c>
      <c r="U38" s="202">
        <v>1.01</v>
      </c>
      <c r="V38" s="202">
        <v>0.25</v>
      </c>
      <c r="W38" s="202">
        <v>0.43</v>
      </c>
      <c r="X38" s="202">
        <v>1.19</v>
      </c>
      <c r="Y38" s="202">
        <v>0</v>
      </c>
      <c r="Z38" s="202">
        <v>58.74</v>
      </c>
      <c r="AA38" s="202">
        <v>19.97</v>
      </c>
      <c r="AB38" s="202">
        <v>0</v>
      </c>
      <c r="AC38" s="202">
        <v>0</v>
      </c>
      <c r="AD38" s="202">
        <v>9.09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70.69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13.01</v>
      </c>
      <c r="E39" s="202">
        <v>0</v>
      </c>
      <c r="F39" s="202">
        <v>0</v>
      </c>
      <c r="G39" s="202">
        <v>21.59</v>
      </c>
      <c r="H39" s="202">
        <v>0</v>
      </c>
      <c r="I39" s="202">
        <v>6.89</v>
      </c>
      <c r="J39" s="202">
        <v>20.51</v>
      </c>
      <c r="K39" s="202">
        <v>0.37</v>
      </c>
      <c r="L39" s="202">
        <v>374.89</v>
      </c>
      <c r="M39" s="202">
        <v>1.1100000000000001</v>
      </c>
      <c r="N39" s="202">
        <v>1.43</v>
      </c>
      <c r="O39" s="202">
        <v>0</v>
      </c>
      <c r="P39" s="202">
        <v>1.49</v>
      </c>
      <c r="Q39" s="202">
        <v>2.99</v>
      </c>
      <c r="R39" s="202">
        <v>3.07</v>
      </c>
      <c r="S39" s="202">
        <v>3.83</v>
      </c>
      <c r="T39" s="202">
        <v>0</v>
      </c>
      <c r="U39" s="202">
        <v>1.01</v>
      </c>
      <c r="V39" s="202">
        <v>0.82</v>
      </c>
      <c r="W39" s="202">
        <v>0.43</v>
      </c>
      <c r="X39" s="202">
        <v>1.19</v>
      </c>
      <c r="Y39" s="202">
        <v>0</v>
      </c>
      <c r="Z39" s="202">
        <v>58.74</v>
      </c>
      <c r="AA39" s="202">
        <v>19.97</v>
      </c>
      <c r="AB39" s="202">
        <v>0</v>
      </c>
      <c r="AC39" s="202">
        <v>0</v>
      </c>
      <c r="AD39" s="202">
        <v>9.09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70.69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13.01</v>
      </c>
      <c r="E40" s="202">
        <v>0</v>
      </c>
      <c r="F40" s="202">
        <v>0</v>
      </c>
      <c r="G40" s="202">
        <v>21.59</v>
      </c>
      <c r="H40" s="202">
        <v>0</v>
      </c>
      <c r="I40" s="202">
        <v>6.89</v>
      </c>
      <c r="J40" s="202">
        <v>20.51</v>
      </c>
      <c r="K40" s="202">
        <v>0.37</v>
      </c>
      <c r="L40" s="202">
        <v>374.89</v>
      </c>
      <c r="M40" s="202">
        <v>1.1100000000000001</v>
      </c>
      <c r="N40" s="202">
        <v>1.43</v>
      </c>
      <c r="O40" s="202">
        <v>0</v>
      </c>
      <c r="P40" s="202">
        <v>1.25</v>
      </c>
      <c r="Q40" s="202">
        <v>2.99</v>
      </c>
      <c r="R40" s="202">
        <v>3.07</v>
      </c>
      <c r="S40" s="202">
        <v>3.83</v>
      </c>
      <c r="T40" s="202">
        <v>0</v>
      </c>
      <c r="U40" s="202">
        <v>1.01</v>
      </c>
      <c r="V40" s="202">
        <v>2.64</v>
      </c>
      <c r="W40" s="202">
        <v>0.43</v>
      </c>
      <c r="X40" s="202">
        <v>1.19</v>
      </c>
      <c r="Y40" s="202">
        <v>0</v>
      </c>
      <c r="Z40" s="202">
        <v>58.74</v>
      </c>
      <c r="AA40" s="202">
        <v>19.97</v>
      </c>
      <c r="AB40" s="202">
        <v>0</v>
      </c>
      <c r="AC40" s="202">
        <v>0</v>
      </c>
      <c r="AD40" s="202">
        <v>9.09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70.69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13.01</v>
      </c>
      <c r="E41" s="202">
        <v>0</v>
      </c>
      <c r="F41" s="202">
        <v>0</v>
      </c>
      <c r="G41" s="202">
        <v>21.59</v>
      </c>
      <c r="H41" s="202">
        <v>0</v>
      </c>
      <c r="I41" s="202">
        <v>6.89</v>
      </c>
      <c r="J41" s="202">
        <v>20.51</v>
      </c>
      <c r="K41" s="202">
        <v>0.37</v>
      </c>
      <c r="L41" s="202">
        <v>374.89</v>
      </c>
      <c r="M41" s="202">
        <v>1.1100000000000001</v>
      </c>
      <c r="N41" s="202">
        <v>1.43</v>
      </c>
      <c r="O41" s="202">
        <v>0</v>
      </c>
      <c r="P41" s="202">
        <v>1.25</v>
      </c>
      <c r="Q41" s="202">
        <v>2.99</v>
      </c>
      <c r="R41" s="202">
        <v>3.07</v>
      </c>
      <c r="S41" s="202">
        <v>3.83</v>
      </c>
      <c r="T41" s="202">
        <v>0</v>
      </c>
      <c r="U41" s="202">
        <v>1.01</v>
      </c>
      <c r="V41" s="202">
        <v>3.02</v>
      </c>
      <c r="W41" s="202">
        <v>0.43</v>
      </c>
      <c r="X41" s="202">
        <v>1.19</v>
      </c>
      <c r="Y41" s="202">
        <v>0</v>
      </c>
      <c r="Z41" s="202">
        <v>58.74</v>
      </c>
      <c r="AA41" s="202">
        <v>19.97</v>
      </c>
      <c r="AB41" s="202">
        <v>0</v>
      </c>
      <c r="AC41" s="202">
        <v>0</v>
      </c>
      <c r="AD41" s="202">
        <v>9.09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70.69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13.01</v>
      </c>
      <c r="E42" s="202">
        <v>0</v>
      </c>
      <c r="F42" s="202">
        <v>0</v>
      </c>
      <c r="G42" s="202">
        <v>21.59</v>
      </c>
      <c r="H42" s="202">
        <v>0</v>
      </c>
      <c r="I42" s="202">
        <v>6.89</v>
      </c>
      <c r="J42" s="202">
        <v>20.51</v>
      </c>
      <c r="K42" s="202">
        <v>0.37</v>
      </c>
      <c r="L42" s="202">
        <v>374.89</v>
      </c>
      <c r="M42" s="202">
        <v>1.1100000000000001</v>
      </c>
      <c r="N42" s="202">
        <v>1.43</v>
      </c>
      <c r="O42" s="202">
        <v>0</v>
      </c>
      <c r="P42" s="202">
        <v>1.25</v>
      </c>
      <c r="Q42" s="202">
        <v>2.99</v>
      </c>
      <c r="R42" s="202">
        <v>3.07</v>
      </c>
      <c r="S42" s="202">
        <v>3.83</v>
      </c>
      <c r="T42" s="202">
        <v>0</v>
      </c>
      <c r="U42" s="202">
        <v>1.01</v>
      </c>
      <c r="V42" s="202">
        <v>3.02</v>
      </c>
      <c r="W42" s="202">
        <v>0.43</v>
      </c>
      <c r="X42" s="202">
        <v>1.19</v>
      </c>
      <c r="Y42" s="202">
        <v>0</v>
      </c>
      <c r="Z42" s="202">
        <v>58.74</v>
      </c>
      <c r="AA42" s="202">
        <v>19.97</v>
      </c>
      <c r="AB42" s="202">
        <v>0</v>
      </c>
      <c r="AC42" s="202">
        <v>0</v>
      </c>
      <c r="AD42" s="202">
        <v>9.09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70.69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12.89</v>
      </c>
      <c r="E43" s="202">
        <v>0</v>
      </c>
      <c r="F43" s="202">
        <v>0</v>
      </c>
      <c r="G43" s="202">
        <v>21.59</v>
      </c>
      <c r="H43" s="202">
        <v>0</v>
      </c>
      <c r="I43" s="202">
        <v>6.89</v>
      </c>
      <c r="J43" s="202">
        <v>20.51</v>
      </c>
      <c r="K43" s="202">
        <v>0.33</v>
      </c>
      <c r="L43" s="202">
        <v>374.89</v>
      </c>
      <c r="M43" s="202">
        <v>1.1100000000000001</v>
      </c>
      <c r="N43" s="202">
        <v>1.43</v>
      </c>
      <c r="O43" s="202">
        <v>0</v>
      </c>
      <c r="P43" s="202">
        <v>1.25</v>
      </c>
      <c r="Q43" s="202">
        <v>2.99</v>
      </c>
      <c r="R43" s="202">
        <v>3.07</v>
      </c>
      <c r="S43" s="202">
        <v>3.83</v>
      </c>
      <c r="T43" s="202">
        <v>0</v>
      </c>
      <c r="U43" s="202">
        <v>1.01</v>
      </c>
      <c r="V43" s="202">
        <v>2.95</v>
      </c>
      <c r="W43" s="202">
        <v>0.43</v>
      </c>
      <c r="X43" s="202">
        <v>1.19</v>
      </c>
      <c r="Y43" s="202">
        <v>0</v>
      </c>
      <c r="Z43" s="202">
        <v>58.74</v>
      </c>
      <c r="AA43" s="202">
        <v>19.97</v>
      </c>
      <c r="AB43" s="202">
        <v>0</v>
      </c>
      <c r="AC43" s="202">
        <v>0</v>
      </c>
      <c r="AD43" s="202">
        <v>9.09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70.69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12.89</v>
      </c>
      <c r="E44" s="202">
        <v>0</v>
      </c>
      <c r="F44" s="202">
        <v>0</v>
      </c>
      <c r="G44" s="202">
        <v>21.59</v>
      </c>
      <c r="H44" s="202">
        <v>0</v>
      </c>
      <c r="I44" s="202">
        <v>6.89</v>
      </c>
      <c r="J44" s="202">
        <v>20.51</v>
      </c>
      <c r="K44" s="202">
        <v>0.37</v>
      </c>
      <c r="L44" s="202">
        <v>374.89</v>
      </c>
      <c r="M44" s="202">
        <v>1.1100000000000001</v>
      </c>
      <c r="N44" s="202">
        <v>1.43</v>
      </c>
      <c r="O44" s="202">
        <v>0</v>
      </c>
      <c r="P44" s="202">
        <v>1.25</v>
      </c>
      <c r="Q44" s="202">
        <v>2.99</v>
      </c>
      <c r="R44" s="202">
        <v>3.07</v>
      </c>
      <c r="S44" s="202">
        <v>3.83</v>
      </c>
      <c r="T44" s="202">
        <v>0</v>
      </c>
      <c r="U44" s="202">
        <v>1.01</v>
      </c>
      <c r="V44" s="202">
        <v>3.02</v>
      </c>
      <c r="W44" s="202">
        <v>0.43</v>
      </c>
      <c r="X44" s="202">
        <v>1.19</v>
      </c>
      <c r="Y44" s="202">
        <v>0</v>
      </c>
      <c r="Z44" s="202">
        <v>58.74</v>
      </c>
      <c r="AA44" s="202">
        <v>19.97</v>
      </c>
      <c r="AB44" s="202">
        <v>0</v>
      </c>
      <c r="AC44" s="202">
        <v>0</v>
      </c>
      <c r="AD44" s="202">
        <v>9.09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70.69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12.89</v>
      </c>
      <c r="E45" s="202">
        <v>0</v>
      </c>
      <c r="F45" s="202">
        <v>0</v>
      </c>
      <c r="G45" s="202">
        <v>21.59</v>
      </c>
      <c r="H45" s="202">
        <v>0</v>
      </c>
      <c r="I45" s="202">
        <v>6.89</v>
      </c>
      <c r="J45" s="202">
        <v>20.51</v>
      </c>
      <c r="K45" s="202">
        <v>0.37</v>
      </c>
      <c r="L45" s="202">
        <v>374.89</v>
      </c>
      <c r="M45" s="202">
        <v>1.1100000000000001</v>
      </c>
      <c r="N45" s="202">
        <v>1.43</v>
      </c>
      <c r="O45" s="202">
        <v>0</v>
      </c>
      <c r="P45" s="202">
        <v>1.25</v>
      </c>
      <c r="Q45" s="202">
        <v>2.99</v>
      </c>
      <c r="R45" s="202">
        <v>3.07</v>
      </c>
      <c r="S45" s="202">
        <v>3.83</v>
      </c>
      <c r="T45" s="202">
        <v>0</v>
      </c>
      <c r="U45" s="202">
        <v>1.01</v>
      </c>
      <c r="V45" s="202">
        <v>3.02</v>
      </c>
      <c r="W45" s="202">
        <v>0.43</v>
      </c>
      <c r="X45" s="202">
        <v>1.19</v>
      </c>
      <c r="Y45" s="202">
        <v>0</v>
      </c>
      <c r="Z45" s="202">
        <v>58.74</v>
      </c>
      <c r="AA45" s="202">
        <v>19.97</v>
      </c>
      <c r="AB45" s="202">
        <v>0</v>
      </c>
      <c r="AC45" s="202">
        <v>0</v>
      </c>
      <c r="AD45" s="202">
        <v>9.09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70.69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12.89</v>
      </c>
      <c r="E46" s="202">
        <v>0</v>
      </c>
      <c r="F46" s="202">
        <v>0</v>
      </c>
      <c r="G46" s="202">
        <v>21.59</v>
      </c>
      <c r="H46" s="202">
        <v>0</v>
      </c>
      <c r="I46" s="202">
        <v>6.89</v>
      </c>
      <c r="J46" s="202">
        <v>20.51</v>
      </c>
      <c r="K46" s="202">
        <v>0.37</v>
      </c>
      <c r="L46" s="202">
        <v>374.89</v>
      </c>
      <c r="M46" s="202">
        <v>1.1100000000000001</v>
      </c>
      <c r="N46" s="202">
        <v>1.43</v>
      </c>
      <c r="O46" s="202">
        <v>0</v>
      </c>
      <c r="P46" s="202">
        <v>1.25</v>
      </c>
      <c r="Q46" s="202">
        <v>2.99</v>
      </c>
      <c r="R46" s="202">
        <v>3.07</v>
      </c>
      <c r="S46" s="202">
        <v>3.83</v>
      </c>
      <c r="T46" s="202">
        <v>0</v>
      </c>
      <c r="U46" s="202">
        <v>1.01</v>
      </c>
      <c r="V46" s="202">
        <v>3.02</v>
      </c>
      <c r="W46" s="202">
        <v>0.43</v>
      </c>
      <c r="X46" s="202">
        <v>1.19</v>
      </c>
      <c r="Y46" s="202">
        <v>0</v>
      </c>
      <c r="Z46" s="202">
        <v>58.74</v>
      </c>
      <c r="AA46" s="202">
        <v>19.97</v>
      </c>
      <c r="AB46" s="202">
        <v>0</v>
      </c>
      <c r="AC46" s="202">
        <v>0</v>
      </c>
      <c r="AD46" s="202">
        <v>9.09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70.69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12.89</v>
      </c>
      <c r="E47" s="202">
        <v>0</v>
      </c>
      <c r="F47" s="202">
        <v>0</v>
      </c>
      <c r="G47" s="202">
        <v>21.59</v>
      </c>
      <c r="H47" s="202">
        <v>0</v>
      </c>
      <c r="I47" s="202">
        <v>6.89</v>
      </c>
      <c r="J47" s="202">
        <v>20.51</v>
      </c>
      <c r="K47" s="202">
        <v>0.37</v>
      </c>
      <c r="L47" s="202">
        <v>374.89</v>
      </c>
      <c r="M47" s="202">
        <v>1.1100000000000001</v>
      </c>
      <c r="N47" s="202">
        <v>1.43</v>
      </c>
      <c r="O47" s="202">
        <v>0</v>
      </c>
      <c r="P47" s="202">
        <v>1.25</v>
      </c>
      <c r="Q47" s="202">
        <v>2.99</v>
      </c>
      <c r="R47" s="202">
        <v>3.07</v>
      </c>
      <c r="S47" s="202">
        <v>3.83</v>
      </c>
      <c r="T47" s="202">
        <v>0</v>
      </c>
      <c r="U47" s="202">
        <v>1.01</v>
      </c>
      <c r="V47" s="202">
        <v>3.02</v>
      </c>
      <c r="W47" s="202">
        <v>0.54</v>
      </c>
      <c r="X47" s="202">
        <v>1.19</v>
      </c>
      <c r="Y47" s="202">
        <v>0</v>
      </c>
      <c r="Z47" s="202">
        <v>58.74</v>
      </c>
      <c r="AA47" s="202">
        <v>19.91</v>
      </c>
      <c r="AB47" s="202">
        <v>0</v>
      </c>
      <c r="AC47" s="202">
        <v>0</v>
      </c>
      <c r="AD47" s="202">
        <v>9.09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70.69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12.89</v>
      </c>
      <c r="E48" s="202">
        <v>0</v>
      </c>
      <c r="F48" s="202">
        <v>0</v>
      </c>
      <c r="G48" s="202">
        <v>21.59</v>
      </c>
      <c r="H48" s="202">
        <v>0</v>
      </c>
      <c r="I48" s="202">
        <v>6.89</v>
      </c>
      <c r="J48" s="202">
        <v>20.51</v>
      </c>
      <c r="K48" s="202">
        <v>0.25</v>
      </c>
      <c r="L48" s="202">
        <v>374.89</v>
      </c>
      <c r="M48" s="202">
        <v>1.1100000000000001</v>
      </c>
      <c r="N48" s="202">
        <v>1.43</v>
      </c>
      <c r="O48" s="202">
        <v>0</v>
      </c>
      <c r="P48" s="202">
        <v>1.25</v>
      </c>
      <c r="Q48" s="202">
        <v>2.99</v>
      </c>
      <c r="R48" s="202">
        <v>3.07</v>
      </c>
      <c r="S48" s="202">
        <v>3.83</v>
      </c>
      <c r="T48" s="202">
        <v>0</v>
      </c>
      <c r="U48" s="202">
        <v>1.01</v>
      </c>
      <c r="V48" s="202">
        <v>3.02</v>
      </c>
      <c r="W48" s="202">
        <v>0.54</v>
      </c>
      <c r="X48" s="202">
        <v>1.19</v>
      </c>
      <c r="Y48" s="202">
        <v>0</v>
      </c>
      <c r="Z48" s="202">
        <v>58.74</v>
      </c>
      <c r="AA48" s="202">
        <v>19.91</v>
      </c>
      <c r="AB48" s="202">
        <v>0</v>
      </c>
      <c r="AC48" s="202">
        <v>0</v>
      </c>
      <c r="AD48" s="202">
        <v>9.09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70.69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12.89</v>
      </c>
      <c r="E49" s="202">
        <v>0</v>
      </c>
      <c r="F49" s="202">
        <v>0</v>
      </c>
      <c r="G49" s="202">
        <v>21.59</v>
      </c>
      <c r="H49" s="202">
        <v>0</v>
      </c>
      <c r="I49" s="202">
        <v>6.89</v>
      </c>
      <c r="J49" s="202">
        <v>20.51</v>
      </c>
      <c r="K49" s="202">
        <v>0.37</v>
      </c>
      <c r="L49" s="202">
        <v>374.89</v>
      </c>
      <c r="M49" s="202">
        <v>1.1100000000000001</v>
      </c>
      <c r="N49" s="202">
        <v>1.43</v>
      </c>
      <c r="O49" s="202">
        <v>0</v>
      </c>
      <c r="P49" s="202">
        <v>1.25</v>
      </c>
      <c r="Q49" s="202">
        <v>2.99</v>
      </c>
      <c r="R49" s="202">
        <v>3.07</v>
      </c>
      <c r="S49" s="202">
        <v>3.83</v>
      </c>
      <c r="T49" s="202">
        <v>0</v>
      </c>
      <c r="U49" s="202">
        <v>1.01</v>
      </c>
      <c r="V49" s="202">
        <v>3.02</v>
      </c>
      <c r="W49" s="202">
        <v>0.54</v>
      </c>
      <c r="X49" s="202">
        <v>1.19</v>
      </c>
      <c r="Y49" s="202">
        <v>0</v>
      </c>
      <c r="Z49" s="202">
        <v>58.74</v>
      </c>
      <c r="AA49" s="202">
        <v>19.98</v>
      </c>
      <c r="AB49" s="202">
        <v>0</v>
      </c>
      <c r="AC49" s="202">
        <v>0</v>
      </c>
      <c r="AD49" s="202">
        <v>9.66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70.69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12.89</v>
      </c>
      <c r="E50" s="202">
        <v>0</v>
      </c>
      <c r="F50" s="202">
        <v>0</v>
      </c>
      <c r="G50" s="202">
        <v>21.59</v>
      </c>
      <c r="H50" s="202">
        <v>0</v>
      </c>
      <c r="I50" s="202">
        <v>6.89</v>
      </c>
      <c r="J50" s="202">
        <v>20.51</v>
      </c>
      <c r="K50" s="202">
        <v>0.37</v>
      </c>
      <c r="L50" s="202">
        <v>374.89</v>
      </c>
      <c r="M50" s="202">
        <v>1.1100000000000001</v>
      </c>
      <c r="N50" s="202">
        <v>1.43</v>
      </c>
      <c r="O50" s="202">
        <v>0</v>
      </c>
      <c r="P50" s="202">
        <v>1.25</v>
      </c>
      <c r="Q50" s="202">
        <v>2.99</v>
      </c>
      <c r="R50" s="202">
        <v>3.07</v>
      </c>
      <c r="S50" s="202">
        <v>3.83</v>
      </c>
      <c r="T50" s="202">
        <v>0</v>
      </c>
      <c r="U50" s="202">
        <v>1.01</v>
      </c>
      <c r="V50" s="202">
        <v>3.02</v>
      </c>
      <c r="W50" s="202">
        <v>0.54</v>
      </c>
      <c r="X50" s="202">
        <v>1.19</v>
      </c>
      <c r="Y50" s="202">
        <v>0</v>
      </c>
      <c r="Z50" s="202">
        <v>58.74</v>
      </c>
      <c r="AA50" s="202">
        <v>19.98</v>
      </c>
      <c r="AB50" s="202">
        <v>0</v>
      </c>
      <c r="AC50" s="202">
        <v>0</v>
      </c>
      <c r="AD50" s="202">
        <v>9.66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70.69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12.69</v>
      </c>
      <c r="E51" s="202">
        <v>0</v>
      </c>
      <c r="F51" s="202">
        <v>0</v>
      </c>
      <c r="G51" s="202">
        <v>21.59</v>
      </c>
      <c r="H51" s="202">
        <v>0</v>
      </c>
      <c r="I51" s="202">
        <v>6.89</v>
      </c>
      <c r="J51" s="202">
        <v>20.51</v>
      </c>
      <c r="K51" s="202">
        <v>0</v>
      </c>
      <c r="L51" s="202">
        <v>374.89</v>
      </c>
      <c r="M51" s="202">
        <v>1.1100000000000001</v>
      </c>
      <c r="N51" s="202">
        <v>1.43</v>
      </c>
      <c r="O51" s="202">
        <v>0</v>
      </c>
      <c r="P51" s="202">
        <v>1.25</v>
      </c>
      <c r="Q51" s="202">
        <v>2.8</v>
      </c>
      <c r="R51" s="202">
        <v>3.07</v>
      </c>
      <c r="S51" s="202">
        <v>3.78</v>
      </c>
      <c r="T51" s="202">
        <v>0</v>
      </c>
      <c r="U51" s="202">
        <v>1.01</v>
      </c>
      <c r="V51" s="202">
        <v>3.02</v>
      </c>
      <c r="W51" s="202">
        <v>0.54</v>
      </c>
      <c r="X51" s="202">
        <v>1.19</v>
      </c>
      <c r="Y51" s="202">
        <v>0</v>
      </c>
      <c r="Z51" s="202">
        <v>58.74</v>
      </c>
      <c r="AA51" s="202">
        <v>13.13</v>
      </c>
      <c r="AB51" s="202">
        <v>0</v>
      </c>
      <c r="AC51" s="202">
        <v>0</v>
      </c>
      <c r="AD51" s="202">
        <v>9.66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70.69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12.69</v>
      </c>
      <c r="E52" s="202">
        <v>0</v>
      </c>
      <c r="F52" s="202">
        <v>0</v>
      </c>
      <c r="G52" s="202">
        <v>21.59</v>
      </c>
      <c r="H52" s="202">
        <v>0</v>
      </c>
      <c r="I52" s="202">
        <v>6.89</v>
      </c>
      <c r="J52" s="202">
        <v>20.51</v>
      </c>
      <c r="K52" s="202">
        <v>0</v>
      </c>
      <c r="L52" s="202">
        <v>374.89</v>
      </c>
      <c r="M52" s="202">
        <v>1.1100000000000001</v>
      </c>
      <c r="N52" s="202">
        <v>1.43</v>
      </c>
      <c r="O52" s="202">
        <v>0</v>
      </c>
      <c r="P52" s="202">
        <v>1.25</v>
      </c>
      <c r="Q52" s="202">
        <v>2.8</v>
      </c>
      <c r="R52" s="202">
        <v>3.07</v>
      </c>
      <c r="S52" s="202">
        <v>3.78</v>
      </c>
      <c r="T52" s="202">
        <v>0</v>
      </c>
      <c r="U52" s="202">
        <v>1.01</v>
      </c>
      <c r="V52" s="202">
        <v>3.02</v>
      </c>
      <c r="W52" s="202">
        <v>0.54</v>
      </c>
      <c r="X52" s="202">
        <v>1.19</v>
      </c>
      <c r="Y52" s="202">
        <v>0</v>
      </c>
      <c r="Z52" s="202">
        <v>58.74</v>
      </c>
      <c r="AA52" s="202">
        <v>13.13</v>
      </c>
      <c r="AB52" s="202">
        <v>0</v>
      </c>
      <c r="AC52" s="202">
        <v>0</v>
      </c>
      <c r="AD52" s="202">
        <v>9.66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70.69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12.69</v>
      </c>
      <c r="E53" s="202">
        <v>0</v>
      </c>
      <c r="F53" s="202">
        <v>0</v>
      </c>
      <c r="G53" s="202">
        <v>21.59</v>
      </c>
      <c r="H53" s="202">
        <v>0</v>
      </c>
      <c r="I53" s="202">
        <v>6.89</v>
      </c>
      <c r="J53" s="202">
        <v>20.51</v>
      </c>
      <c r="K53" s="202">
        <v>0</v>
      </c>
      <c r="L53" s="202">
        <v>374.89</v>
      </c>
      <c r="M53" s="202">
        <v>1.1100000000000001</v>
      </c>
      <c r="N53" s="202">
        <v>1.43</v>
      </c>
      <c r="O53" s="202">
        <v>0</v>
      </c>
      <c r="P53" s="202">
        <v>1.25</v>
      </c>
      <c r="Q53" s="202">
        <v>2.8</v>
      </c>
      <c r="R53" s="202">
        <v>3.07</v>
      </c>
      <c r="S53" s="202">
        <v>3.78</v>
      </c>
      <c r="T53" s="202">
        <v>0</v>
      </c>
      <c r="U53" s="202">
        <v>1.01</v>
      </c>
      <c r="V53" s="202">
        <v>3.02</v>
      </c>
      <c r="W53" s="202">
        <v>0.54</v>
      </c>
      <c r="X53" s="202">
        <v>1.19</v>
      </c>
      <c r="Y53" s="202">
        <v>0</v>
      </c>
      <c r="Z53" s="202">
        <v>58.74</v>
      </c>
      <c r="AA53" s="202">
        <v>10.07</v>
      </c>
      <c r="AB53" s="202">
        <v>0</v>
      </c>
      <c r="AC53" s="202">
        <v>0</v>
      </c>
      <c r="AD53" s="202">
        <v>9.66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70.69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12.69</v>
      </c>
      <c r="E54" s="202">
        <v>0</v>
      </c>
      <c r="F54" s="202">
        <v>0</v>
      </c>
      <c r="G54" s="202">
        <v>21.59</v>
      </c>
      <c r="H54" s="202">
        <v>0</v>
      </c>
      <c r="I54" s="202">
        <v>6.89</v>
      </c>
      <c r="J54" s="202">
        <v>20.51</v>
      </c>
      <c r="K54" s="202">
        <v>0</v>
      </c>
      <c r="L54" s="202">
        <v>374.89</v>
      </c>
      <c r="M54" s="202">
        <v>1.1100000000000001</v>
      </c>
      <c r="N54" s="202">
        <v>1.43</v>
      </c>
      <c r="O54" s="202">
        <v>0</v>
      </c>
      <c r="P54" s="202">
        <v>1.25</v>
      </c>
      <c r="Q54" s="202">
        <v>2.8</v>
      </c>
      <c r="R54" s="202">
        <v>3.07</v>
      </c>
      <c r="S54" s="202">
        <v>3.78</v>
      </c>
      <c r="T54" s="202">
        <v>0</v>
      </c>
      <c r="U54" s="202">
        <v>1.01</v>
      </c>
      <c r="V54" s="202">
        <v>3.02</v>
      </c>
      <c r="W54" s="202">
        <v>0.54</v>
      </c>
      <c r="X54" s="202">
        <v>1.19</v>
      </c>
      <c r="Y54" s="202">
        <v>0</v>
      </c>
      <c r="Z54" s="202">
        <v>58.74</v>
      </c>
      <c r="AA54" s="202">
        <v>10.07</v>
      </c>
      <c r="AB54" s="202">
        <v>0</v>
      </c>
      <c r="AC54" s="202">
        <v>0</v>
      </c>
      <c r="AD54" s="202">
        <v>9.66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70.69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12.69</v>
      </c>
      <c r="E55" s="202">
        <v>0</v>
      </c>
      <c r="F55" s="202">
        <v>0</v>
      </c>
      <c r="G55" s="202">
        <v>21.59</v>
      </c>
      <c r="H55" s="202">
        <v>0</v>
      </c>
      <c r="I55" s="202">
        <v>6.89</v>
      </c>
      <c r="J55" s="202">
        <v>20.51</v>
      </c>
      <c r="K55" s="202">
        <v>0</v>
      </c>
      <c r="L55" s="202">
        <v>374.89</v>
      </c>
      <c r="M55" s="202">
        <v>1.1100000000000001</v>
      </c>
      <c r="N55" s="202">
        <v>1.43</v>
      </c>
      <c r="O55" s="202">
        <v>0</v>
      </c>
      <c r="P55" s="202">
        <v>0.78</v>
      </c>
      <c r="Q55" s="202">
        <v>2.8</v>
      </c>
      <c r="R55" s="202">
        <v>3.07</v>
      </c>
      <c r="S55" s="202">
        <v>3.78</v>
      </c>
      <c r="T55" s="202">
        <v>0</v>
      </c>
      <c r="U55" s="202">
        <v>1.01</v>
      </c>
      <c r="V55" s="202">
        <v>3.02</v>
      </c>
      <c r="W55" s="202">
        <v>0.54</v>
      </c>
      <c r="X55" s="202">
        <v>1.19</v>
      </c>
      <c r="Y55" s="202">
        <v>0</v>
      </c>
      <c r="Z55" s="202">
        <v>58.74</v>
      </c>
      <c r="AA55" s="202">
        <v>10.07</v>
      </c>
      <c r="AB55" s="202">
        <v>0</v>
      </c>
      <c r="AC55" s="202">
        <v>0</v>
      </c>
      <c r="AD55" s="202">
        <v>9.66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70.69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12.69</v>
      </c>
      <c r="E56" s="202">
        <v>0</v>
      </c>
      <c r="F56" s="202">
        <v>0</v>
      </c>
      <c r="G56" s="202">
        <v>21.59</v>
      </c>
      <c r="H56" s="202">
        <v>0</v>
      </c>
      <c r="I56" s="202">
        <v>6.89</v>
      </c>
      <c r="J56" s="202">
        <v>20.51</v>
      </c>
      <c r="K56" s="202">
        <v>0</v>
      </c>
      <c r="L56" s="202">
        <v>374.89</v>
      </c>
      <c r="M56" s="202">
        <v>1.1100000000000001</v>
      </c>
      <c r="N56" s="202">
        <v>1.43</v>
      </c>
      <c r="O56" s="202">
        <v>0</v>
      </c>
      <c r="P56" s="202">
        <v>1.26</v>
      </c>
      <c r="Q56" s="202">
        <v>2.8</v>
      </c>
      <c r="R56" s="202">
        <v>3.07</v>
      </c>
      <c r="S56" s="202">
        <v>3.78</v>
      </c>
      <c r="T56" s="202">
        <v>0</v>
      </c>
      <c r="U56" s="202">
        <v>1.01</v>
      </c>
      <c r="V56" s="202">
        <v>3.02</v>
      </c>
      <c r="W56" s="202">
        <v>0.54</v>
      </c>
      <c r="X56" s="202">
        <v>1.19</v>
      </c>
      <c r="Y56" s="202">
        <v>0</v>
      </c>
      <c r="Z56" s="202">
        <v>58.74</v>
      </c>
      <c r="AA56" s="202">
        <v>10.07</v>
      </c>
      <c r="AB56" s="202">
        <v>0</v>
      </c>
      <c r="AC56" s="202">
        <v>0</v>
      </c>
      <c r="AD56" s="202">
        <v>10.79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70.69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12.69</v>
      </c>
      <c r="E57" s="202">
        <v>0</v>
      </c>
      <c r="F57" s="202">
        <v>0</v>
      </c>
      <c r="G57" s="202">
        <v>21.59</v>
      </c>
      <c r="H57" s="202">
        <v>0</v>
      </c>
      <c r="I57" s="202">
        <v>6.89</v>
      </c>
      <c r="J57" s="202">
        <v>20.51</v>
      </c>
      <c r="K57" s="202">
        <v>3.79</v>
      </c>
      <c r="L57" s="202">
        <v>374.89</v>
      </c>
      <c r="M57" s="202">
        <v>1.1100000000000001</v>
      </c>
      <c r="N57" s="202">
        <v>1.43</v>
      </c>
      <c r="O57" s="202">
        <v>0</v>
      </c>
      <c r="P57" s="202">
        <v>1.26</v>
      </c>
      <c r="Q57" s="202">
        <v>2.8</v>
      </c>
      <c r="R57" s="202">
        <v>3.07</v>
      </c>
      <c r="S57" s="202">
        <v>3.78</v>
      </c>
      <c r="T57" s="202">
        <v>0</v>
      </c>
      <c r="U57" s="202">
        <v>1.01</v>
      </c>
      <c r="V57" s="202">
        <v>3.02</v>
      </c>
      <c r="W57" s="202">
        <v>0.54</v>
      </c>
      <c r="X57" s="202">
        <v>1.19</v>
      </c>
      <c r="Y57" s="202">
        <v>0</v>
      </c>
      <c r="Z57" s="202">
        <v>58.74</v>
      </c>
      <c r="AA57" s="202">
        <v>10.07</v>
      </c>
      <c r="AB57" s="202">
        <v>0</v>
      </c>
      <c r="AC57" s="202">
        <v>0</v>
      </c>
      <c r="AD57" s="202">
        <v>10.79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70.69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12.69</v>
      </c>
      <c r="E58" s="202">
        <v>0</v>
      </c>
      <c r="F58" s="202">
        <v>0</v>
      </c>
      <c r="G58" s="202">
        <v>21.59</v>
      </c>
      <c r="H58" s="202">
        <v>0</v>
      </c>
      <c r="I58" s="202">
        <v>6.89</v>
      </c>
      <c r="J58" s="202">
        <v>20.51</v>
      </c>
      <c r="K58" s="202">
        <v>3.79</v>
      </c>
      <c r="L58" s="202">
        <v>374.89</v>
      </c>
      <c r="M58" s="202">
        <v>1.1100000000000001</v>
      </c>
      <c r="N58" s="202">
        <v>1.43</v>
      </c>
      <c r="O58" s="202">
        <v>0</v>
      </c>
      <c r="P58" s="202">
        <v>1.26</v>
      </c>
      <c r="Q58" s="202">
        <v>2.8</v>
      </c>
      <c r="R58" s="202">
        <v>3.07</v>
      </c>
      <c r="S58" s="202">
        <v>3.78</v>
      </c>
      <c r="T58" s="202">
        <v>0</v>
      </c>
      <c r="U58" s="202">
        <v>1.01</v>
      </c>
      <c r="V58" s="202">
        <v>3.02</v>
      </c>
      <c r="W58" s="202">
        <v>0.54</v>
      </c>
      <c r="X58" s="202">
        <v>1.19</v>
      </c>
      <c r="Y58" s="202">
        <v>0</v>
      </c>
      <c r="Z58" s="202">
        <v>58.74</v>
      </c>
      <c r="AA58" s="202">
        <v>10.07</v>
      </c>
      <c r="AB58" s="202">
        <v>0</v>
      </c>
      <c r="AC58" s="202">
        <v>0</v>
      </c>
      <c r="AD58" s="202">
        <v>10.79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70.69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12.56</v>
      </c>
      <c r="E59" s="202">
        <v>0</v>
      </c>
      <c r="F59" s="202">
        <v>0</v>
      </c>
      <c r="G59" s="202">
        <v>21.59</v>
      </c>
      <c r="H59" s="202">
        <v>0</v>
      </c>
      <c r="I59" s="202">
        <v>6.89</v>
      </c>
      <c r="J59" s="202">
        <v>20.51</v>
      </c>
      <c r="K59" s="202">
        <v>3.79</v>
      </c>
      <c r="L59" s="202">
        <v>374.89</v>
      </c>
      <c r="M59" s="202">
        <v>1.1100000000000001</v>
      </c>
      <c r="N59" s="202">
        <v>1.43</v>
      </c>
      <c r="O59" s="202">
        <v>0</v>
      </c>
      <c r="P59" s="202">
        <v>1.26</v>
      </c>
      <c r="Q59" s="202">
        <v>2.8</v>
      </c>
      <c r="R59" s="202">
        <v>3.07</v>
      </c>
      <c r="S59" s="202">
        <v>3.78</v>
      </c>
      <c r="T59" s="202">
        <v>0</v>
      </c>
      <c r="U59" s="202">
        <v>1.01</v>
      </c>
      <c r="V59" s="202">
        <v>3.02</v>
      </c>
      <c r="W59" s="202">
        <v>0.54</v>
      </c>
      <c r="X59" s="202">
        <v>1.19</v>
      </c>
      <c r="Y59" s="202">
        <v>0</v>
      </c>
      <c r="Z59" s="202">
        <v>58.74</v>
      </c>
      <c r="AA59" s="202">
        <v>10.07</v>
      </c>
      <c r="AB59" s="202">
        <v>0</v>
      </c>
      <c r="AC59" s="202">
        <v>0</v>
      </c>
      <c r="AD59" s="202">
        <v>10.79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70.69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12.56</v>
      </c>
      <c r="E60" s="202">
        <v>0</v>
      </c>
      <c r="F60" s="202">
        <v>0</v>
      </c>
      <c r="G60" s="202">
        <v>21.59</v>
      </c>
      <c r="H60" s="202">
        <v>0</v>
      </c>
      <c r="I60" s="202">
        <v>6.89</v>
      </c>
      <c r="J60" s="202">
        <v>20.51</v>
      </c>
      <c r="K60" s="202">
        <v>3.79</v>
      </c>
      <c r="L60" s="202">
        <v>374.89</v>
      </c>
      <c r="M60" s="202">
        <v>1.1100000000000001</v>
      </c>
      <c r="N60" s="202">
        <v>1.43</v>
      </c>
      <c r="O60" s="202">
        <v>0</v>
      </c>
      <c r="P60" s="202">
        <v>1.26</v>
      </c>
      <c r="Q60" s="202">
        <v>2.8</v>
      </c>
      <c r="R60" s="202">
        <v>3.07</v>
      </c>
      <c r="S60" s="202">
        <v>3.78</v>
      </c>
      <c r="T60" s="202">
        <v>0</v>
      </c>
      <c r="U60" s="202">
        <v>1.01</v>
      </c>
      <c r="V60" s="202">
        <v>3.02</v>
      </c>
      <c r="W60" s="202">
        <v>0.54</v>
      </c>
      <c r="X60" s="202">
        <v>1.19</v>
      </c>
      <c r="Y60" s="202">
        <v>0</v>
      </c>
      <c r="Z60" s="202">
        <v>58.74</v>
      </c>
      <c r="AA60" s="202">
        <v>10.07</v>
      </c>
      <c r="AB60" s="202">
        <v>0</v>
      </c>
      <c r="AC60" s="202">
        <v>0</v>
      </c>
      <c r="AD60" s="202">
        <v>10.79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70.69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12.56</v>
      </c>
      <c r="E61" s="202">
        <v>0</v>
      </c>
      <c r="F61" s="202">
        <v>0</v>
      </c>
      <c r="G61" s="202">
        <v>21.59</v>
      </c>
      <c r="H61" s="202">
        <v>0</v>
      </c>
      <c r="I61" s="202">
        <v>6.89</v>
      </c>
      <c r="J61" s="202">
        <v>20.51</v>
      </c>
      <c r="K61" s="202">
        <v>3.79</v>
      </c>
      <c r="L61" s="202">
        <v>374.89</v>
      </c>
      <c r="M61" s="202">
        <v>1.1100000000000001</v>
      </c>
      <c r="N61" s="202">
        <v>1.43</v>
      </c>
      <c r="O61" s="202">
        <v>0</v>
      </c>
      <c r="P61" s="202">
        <v>1.26</v>
      </c>
      <c r="Q61" s="202">
        <v>2.8</v>
      </c>
      <c r="R61" s="202">
        <v>3.07</v>
      </c>
      <c r="S61" s="202">
        <v>3.78</v>
      </c>
      <c r="T61" s="202">
        <v>0</v>
      </c>
      <c r="U61" s="202">
        <v>1.01</v>
      </c>
      <c r="V61" s="202">
        <v>3.02</v>
      </c>
      <c r="W61" s="202">
        <v>0.54</v>
      </c>
      <c r="X61" s="202">
        <v>1.19</v>
      </c>
      <c r="Y61" s="202">
        <v>0</v>
      </c>
      <c r="Z61" s="202">
        <v>58.74</v>
      </c>
      <c r="AA61" s="202">
        <v>10.07</v>
      </c>
      <c r="AB61" s="202">
        <v>0</v>
      </c>
      <c r="AC61" s="202">
        <v>0</v>
      </c>
      <c r="AD61" s="202">
        <v>10.79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70.69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12.56</v>
      </c>
      <c r="E62" s="202">
        <v>0</v>
      </c>
      <c r="F62" s="202">
        <v>0</v>
      </c>
      <c r="G62" s="202">
        <v>21.59</v>
      </c>
      <c r="H62" s="202">
        <v>0</v>
      </c>
      <c r="I62" s="202">
        <v>6.89</v>
      </c>
      <c r="J62" s="202">
        <v>20.51</v>
      </c>
      <c r="K62" s="202">
        <v>3.79</v>
      </c>
      <c r="L62" s="202">
        <v>374.89</v>
      </c>
      <c r="M62" s="202">
        <v>1.1100000000000001</v>
      </c>
      <c r="N62" s="202">
        <v>1.43</v>
      </c>
      <c r="O62" s="202">
        <v>0</v>
      </c>
      <c r="P62" s="202">
        <v>1.26</v>
      </c>
      <c r="Q62" s="202">
        <v>2.8</v>
      </c>
      <c r="R62" s="202">
        <v>3.07</v>
      </c>
      <c r="S62" s="202">
        <v>3.78</v>
      </c>
      <c r="T62" s="202">
        <v>0</v>
      </c>
      <c r="U62" s="202">
        <v>1.01</v>
      </c>
      <c r="V62" s="202">
        <v>3.02</v>
      </c>
      <c r="W62" s="202">
        <v>0.54</v>
      </c>
      <c r="X62" s="202">
        <v>1.19</v>
      </c>
      <c r="Y62" s="202">
        <v>0</v>
      </c>
      <c r="Z62" s="202">
        <v>58.74</v>
      </c>
      <c r="AA62" s="202">
        <v>10.07</v>
      </c>
      <c r="AB62" s="202">
        <v>0</v>
      </c>
      <c r="AC62" s="202">
        <v>0</v>
      </c>
      <c r="AD62" s="202">
        <v>10.79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70.69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12.56</v>
      </c>
      <c r="E63" s="202">
        <v>0</v>
      </c>
      <c r="F63" s="202">
        <v>0</v>
      </c>
      <c r="G63" s="202">
        <v>21.59</v>
      </c>
      <c r="H63" s="202">
        <v>0</v>
      </c>
      <c r="I63" s="202">
        <v>6.89</v>
      </c>
      <c r="J63" s="202">
        <v>20.51</v>
      </c>
      <c r="K63" s="202">
        <v>4.38</v>
      </c>
      <c r="L63" s="202">
        <v>374.89</v>
      </c>
      <c r="M63" s="202">
        <v>1.1100000000000001</v>
      </c>
      <c r="N63" s="202">
        <v>1.43</v>
      </c>
      <c r="O63" s="202">
        <v>0</v>
      </c>
      <c r="P63" s="202">
        <v>4.96</v>
      </c>
      <c r="Q63" s="202">
        <v>2.8</v>
      </c>
      <c r="R63" s="202">
        <v>3.07</v>
      </c>
      <c r="S63" s="202">
        <v>3.78</v>
      </c>
      <c r="T63" s="202">
        <v>0</v>
      </c>
      <c r="U63" s="202">
        <v>1.01</v>
      </c>
      <c r="V63" s="202">
        <v>0.25</v>
      </c>
      <c r="W63" s="202">
        <v>0.54</v>
      </c>
      <c r="X63" s="202">
        <v>1.19</v>
      </c>
      <c r="Y63" s="202">
        <v>0</v>
      </c>
      <c r="Z63" s="202">
        <v>58.74</v>
      </c>
      <c r="AA63" s="202">
        <v>10.07</v>
      </c>
      <c r="AB63" s="202">
        <v>0</v>
      </c>
      <c r="AC63" s="202">
        <v>0</v>
      </c>
      <c r="AD63" s="202">
        <v>10.79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70.69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12.56</v>
      </c>
      <c r="E64" s="202">
        <v>0</v>
      </c>
      <c r="F64" s="202">
        <v>0</v>
      </c>
      <c r="G64" s="202">
        <v>21.59</v>
      </c>
      <c r="H64" s="202">
        <v>0</v>
      </c>
      <c r="I64" s="202">
        <v>6.89</v>
      </c>
      <c r="J64" s="202">
        <v>20.51</v>
      </c>
      <c r="K64" s="202">
        <v>4.38</v>
      </c>
      <c r="L64" s="202">
        <v>374.89</v>
      </c>
      <c r="M64" s="202">
        <v>1.1100000000000001</v>
      </c>
      <c r="N64" s="202">
        <v>1.43</v>
      </c>
      <c r="O64" s="202">
        <v>0</v>
      </c>
      <c r="P64" s="202">
        <v>1.48</v>
      </c>
      <c r="Q64" s="202">
        <v>2.8</v>
      </c>
      <c r="R64" s="202">
        <v>3.07</v>
      </c>
      <c r="S64" s="202">
        <v>3.78</v>
      </c>
      <c r="T64" s="202">
        <v>0</v>
      </c>
      <c r="U64" s="202">
        <v>1.01</v>
      </c>
      <c r="V64" s="202">
        <v>0.25</v>
      </c>
      <c r="W64" s="202">
        <v>0.54</v>
      </c>
      <c r="X64" s="202">
        <v>1.19</v>
      </c>
      <c r="Y64" s="202">
        <v>0</v>
      </c>
      <c r="Z64" s="202">
        <v>58.74</v>
      </c>
      <c r="AA64" s="202">
        <v>10.07</v>
      </c>
      <c r="AB64" s="202">
        <v>0</v>
      </c>
      <c r="AC64" s="202">
        <v>0</v>
      </c>
      <c r="AD64" s="202">
        <v>10.79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70.69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12.56</v>
      </c>
      <c r="E65" s="202">
        <v>0</v>
      </c>
      <c r="F65" s="202">
        <v>0</v>
      </c>
      <c r="G65" s="202">
        <v>21.59</v>
      </c>
      <c r="H65" s="202">
        <v>0</v>
      </c>
      <c r="I65" s="202">
        <v>6.89</v>
      </c>
      <c r="J65" s="202">
        <v>20.51</v>
      </c>
      <c r="K65" s="202">
        <v>4.38</v>
      </c>
      <c r="L65" s="202">
        <v>374.89</v>
      </c>
      <c r="M65" s="202">
        <v>1.1100000000000001</v>
      </c>
      <c r="N65" s="202">
        <v>1.43</v>
      </c>
      <c r="O65" s="202">
        <v>0</v>
      </c>
      <c r="P65" s="202">
        <v>1.25</v>
      </c>
      <c r="Q65" s="202">
        <v>2.8</v>
      </c>
      <c r="R65" s="202">
        <v>3.07</v>
      </c>
      <c r="S65" s="202">
        <v>3.78</v>
      </c>
      <c r="T65" s="202">
        <v>0</v>
      </c>
      <c r="U65" s="202">
        <v>1.01</v>
      </c>
      <c r="V65" s="202">
        <v>0.25</v>
      </c>
      <c r="W65" s="202">
        <v>0.54</v>
      </c>
      <c r="X65" s="202">
        <v>1.19</v>
      </c>
      <c r="Y65" s="202">
        <v>0</v>
      </c>
      <c r="Z65" s="202">
        <v>58.74</v>
      </c>
      <c r="AA65" s="202">
        <v>10.07</v>
      </c>
      <c r="AB65" s="202">
        <v>0</v>
      </c>
      <c r="AC65" s="202">
        <v>0</v>
      </c>
      <c r="AD65" s="202">
        <v>10.79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70.69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12.56</v>
      </c>
      <c r="E66" s="202">
        <v>0</v>
      </c>
      <c r="F66" s="202">
        <v>0</v>
      </c>
      <c r="G66" s="202">
        <v>21.59</v>
      </c>
      <c r="H66" s="202">
        <v>0</v>
      </c>
      <c r="I66" s="202">
        <v>6.89</v>
      </c>
      <c r="J66" s="202">
        <v>20.51</v>
      </c>
      <c r="K66" s="202">
        <v>4.38</v>
      </c>
      <c r="L66" s="202">
        <v>374.89</v>
      </c>
      <c r="M66" s="202">
        <v>1.1100000000000001</v>
      </c>
      <c r="N66" s="202">
        <v>1.43</v>
      </c>
      <c r="O66" s="202">
        <v>0</v>
      </c>
      <c r="P66" s="202">
        <v>1.25</v>
      </c>
      <c r="Q66" s="202">
        <v>2.8</v>
      </c>
      <c r="R66" s="202">
        <v>3.07</v>
      </c>
      <c r="S66" s="202">
        <v>3.78</v>
      </c>
      <c r="T66" s="202">
        <v>0</v>
      </c>
      <c r="U66" s="202">
        <v>1.01</v>
      </c>
      <c r="V66" s="202">
        <v>0.25</v>
      </c>
      <c r="W66" s="202">
        <v>0.54</v>
      </c>
      <c r="X66" s="202">
        <v>1.19</v>
      </c>
      <c r="Y66" s="202">
        <v>0</v>
      </c>
      <c r="Z66" s="202">
        <v>39.520000000000003</v>
      </c>
      <c r="AA66" s="202">
        <v>12.27</v>
      </c>
      <c r="AB66" s="202">
        <v>0</v>
      </c>
      <c r="AC66" s="202">
        <v>0</v>
      </c>
      <c r="AD66" s="202">
        <v>10.79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70.69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12.56</v>
      </c>
      <c r="E67" s="202">
        <v>0</v>
      </c>
      <c r="F67" s="202">
        <v>0</v>
      </c>
      <c r="G67" s="202">
        <v>21.59</v>
      </c>
      <c r="H67" s="202">
        <v>0</v>
      </c>
      <c r="I67" s="202">
        <v>6.89</v>
      </c>
      <c r="J67" s="202">
        <v>20.51</v>
      </c>
      <c r="K67" s="202">
        <v>4.5599999999999996</v>
      </c>
      <c r="L67" s="202">
        <v>374.89</v>
      </c>
      <c r="M67" s="202">
        <v>1.1100000000000001</v>
      </c>
      <c r="N67" s="202">
        <v>1.43</v>
      </c>
      <c r="O67" s="202">
        <v>0</v>
      </c>
      <c r="P67" s="202">
        <v>1.25</v>
      </c>
      <c r="Q67" s="202">
        <v>2.99</v>
      </c>
      <c r="R67" s="202">
        <v>0.26</v>
      </c>
      <c r="S67" s="202">
        <v>0.32</v>
      </c>
      <c r="T67" s="202">
        <v>0</v>
      </c>
      <c r="U67" s="202">
        <v>1.01</v>
      </c>
      <c r="V67" s="202">
        <v>0.42</v>
      </c>
      <c r="W67" s="202">
        <v>0.55000000000000004</v>
      </c>
      <c r="X67" s="202">
        <v>1.19</v>
      </c>
      <c r="Y67" s="202">
        <v>0</v>
      </c>
      <c r="Z67" s="202">
        <v>3.06</v>
      </c>
      <c r="AA67" s="202">
        <v>1.25</v>
      </c>
      <c r="AB67" s="202">
        <v>0</v>
      </c>
      <c r="AC67" s="202">
        <v>0</v>
      </c>
      <c r="AD67" s="202">
        <v>10.79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70.69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12.56</v>
      </c>
      <c r="E68" s="202">
        <v>0</v>
      </c>
      <c r="F68" s="202">
        <v>0</v>
      </c>
      <c r="G68" s="202">
        <v>21.59</v>
      </c>
      <c r="H68" s="202">
        <v>0</v>
      </c>
      <c r="I68" s="202">
        <v>6.89</v>
      </c>
      <c r="J68" s="202">
        <v>20.51</v>
      </c>
      <c r="K68" s="202">
        <v>4.5599999999999996</v>
      </c>
      <c r="L68" s="202">
        <v>374.89</v>
      </c>
      <c r="M68" s="202">
        <v>1.1100000000000001</v>
      </c>
      <c r="N68" s="202">
        <v>1.43</v>
      </c>
      <c r="O68" s="202">
        <v>0</v>
      </c>
      <c r="P68" s="202">
        <v>1.25</v>
      </c>
      <c r="Q68" s="202">
        <v>2.99</v>
      </c>
      <c r="R68" s="202">
        <v>0.26</v>
      </c>
      <c r="S68" s="202">
        <v>0.32</v>
      </c>
      <c r="T68" s="202">
        <v>0</v>
      </c>
      <c r="U68" s="202">
        <v>1.01</v>
      </c>
      <c r="V68" s="202">
        <v>0.25</v>
      </c>
      <c r="W68" s="202">
        <v>0.55000000000000004</v>
      </c>
      <c r="X68" s="202">
        <v>1.19</v>
      </c>
      <c r="Y68" s="202">
        <v>0</v>
      </c>
      <c r="Z68" s="202">
        <v>3.06</v>
      </c>
      <c r="AA68" s="202">
        <v>1.25</v>
      </c>
      <c r="AB68" s="202">
        <v>0</v>
      </c>
      <c r="AC68" s="202">
        <v>0</v>
      </c>
      <c r="AD68" s="202">
        <v>10.79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70.69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12.56</v>
      </c>
      <c r="E69" s="202">
        <v>0</v>
      </c>
      <c r="F69" s="202">
        <v>0</v>
      </c>
      <c r="G69" s="202">
        <v>21.59</v>
      </c>
      <c r="H69" s="202">
        <v>0</v>
      </c>
      <c r="I69" s="202">
        <v>6.89</v>
      </c>
      <c r="J69" s="202">
        <v>20.51</v>
      </c>
      <c r="K69" s="202">
        <v>4.5599999999999996</v>
      </c>
      <c r="L69" s="202">
        <v>320.13</v>
      </c>
      <c r="M69" s="202">
        <v>1.1100000000000001</v>
      </c>
      <c r="N69" s="202">
        <v>1.43</v>
      </c>
      <c r="O69" s="202">
        <v>0</v>
      </c>
      <c r="P69" s="202">
        <v>1.25</v>
      </c>
      <c r="Q69" s="202">
        <v>2.99</v>
      </c>
      <c r="R69" s="202">
        <v>0.42</v>
      </c>
      <c r="S69" s="202">
        <v>0.56999999999999995</v>
      </c>
      <c r="T69" s="202">
        <v>0</v>
      </c>
      <c r="U69" s="202">
        <v>1.01</v>
      </c>
      <c r="V69" s="202">
        <v>0.25</v>
      </c>
      <c r="W69" s="202">
        <v>0.55000000000000004</v>
      </c>
      <c r="X69" s="202">
        <v>1.19</v>
      </c>
      <c r="Y69" s="202">
        <v>0</v>
      </c>
      <c r="Z69" s="202">
        <v>3.06</v>
      </c>
      <c r="AA69" s="202">
        <v>1.0900000000000001</v>
      </c>
      <c r="AB69" s="202">
        <v>0</v>
      </c>
      <c r="AC69" s="202">
        <v>0</v>
      </c>
      <c r="AD69" s="202">
        <v>10.220000000000001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70.69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12.56</v>
      </c>
      <c r="E70" s="202">
        <v>0</v>
      </c>
      <c r="F70" s="202">
        <v>0</v>
      </c>
      <c r="G70" s="202">
        <v>21.59</v>
      </c>
      <c r="H70" s="202">
        <v>0</v>
      </c>
      <c r="I70" s="202">
        <v>6.89</v>
      </c>
      <c r="J70" s="202">
        <v>20.51</v>
      </c>
      <c r="K70" s="202">
        <v>4.5599999999999996</v>
      </c>
      <c r="L70" s="202">
        <v>262.49</v>
      </c>
      <c r="M70" s="202">
        <v>1.1100000000000001</v>
      </c>
      <c r="N70" s="202">
        <v>1.43</v>
      </c>
      <c r="O70" s="202">
        <v>0</v>
      </c>
      <c r="P70" s="202">
        <v>1.25</v>
      </c>
      <c r="Q70" s="202">
        <v>0.61</v>
      </c>
      <c r="R70" s="202">
        <v>0.25</v>
      </c>
      <c r="S70" s="202">
        <v>0.32</v>
      </c>
      <c r="T70" s="202">
        <v>0</v>
      </c>
      <c r="U70" s="202">
        <v>1.01</v>
      </c>
      <c r="V70" s="202">
        <v>0.25</v>
      </c>
      <c r="W70" s="202">
        <v>0.55000000000000004</v>
      </c>
      <c r="X70" s="202">
        <v>1.19</v>
      </c>
      <c r="Y70" s="202">
        <v>0</v>
      </c>
      <c r="Z70" s="202">
        <v>3.06</v>
      </c>
      <c r="AA70" s="202">
        <v>1.0900000000000001</v>
      </c>
      <c r="AB70" s="202">
        <v>0</v>
      </c>
      <c r="AC70" s="202">
        <v>0</v>
      </c>
      <c r="AD70" s="202">
        <v>10.220000000000001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70.69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12.63</v>
      </c>
      <c r="E71" s="202">
        <v>0</v>
      </c>
      <c r="F71" s="202">
        <v>0</v>
      </c>
      <c r="G71" s="202">
        <v>21.59</v>
      </c>
      <c r="H71" s="202">
        <v>0</v>
      </c>
      <c r="I71" s="202">
        <v>6.89</v>
      </c>
      <c r="J71" s="202">
        <v>20.51</v>
      </c>
      <c r="K71" s="202">
        <v>4.55</v>
      </c>
      <c r="L71" s="202">
        <v>91.93</v>
      </c>
      <c r="M71" s="202">
        <v>1.1100000000000001</v>
      </c>
      <c r="N71" s="202">
        <v>1.43</v>
      </c>
      <c r="O71" s="202">
        <v>0</v>
      </c>
      <c r="P71" s="202">
        <v>1.25</v>
      </c>
      <c r="Q71" s="202">
        <v>0.25</v>
      </c>
      <c r="R71" s="202">
        <v>0.25</v>
      </c>
      <c r="S71" s="202">
        <v>0.32</v>
      </c>
      <c r="T71" s="202">
        <v>0</v>
      </c>
      <c r="U71" s="202">
        <v>1.01</v>
      </c>
      <c r="V71" s="202">
        <v>0.25</v>
      </c>
      <c r="W71" s="202">
        <v>0.55000000000000004</v>
      </c>
      <c r="X71" s="202">
        <v>1.19</v>
      </c>
      <c r="Y71" s="202">
        <v>0</v>
      </c>
      <c r="Z71" s="202">
        <v>3.06</v>
      </c>
      <c r="AA71" s="202">
        <v>1.0900000000000001</v>
      </c>
      <c r="AB71" s="202">
        <v>0</v>
      </c>
      <c r="AC71" s="202">
        <v>0</v>
      </c>
      <c r="AD71" s="202">
        <v>10.220000000000001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70.69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12.63</v>
      </c>
      <c r="E72" s="202">
        <v>0</v>
      </c>
      <c r="F72" s="202">
        <v>0</v>
      </c>
      <c r="G72" s="202">
        <v>21.59</v>
      </c>
      <c r="H72" s="202">
        <v>0</v>
      </c>
      <c r="I72" s="202">
        <v>6.89</v>
      </c>
      <c r="J72" s="202">
        <v>20.51</v>
      </c>
      <c r="K72" s="202">
        <v>0.37</v>
      </c>
      <c r="L72" s="202">
        <v>37.380000000000003</v>
      </c>
      <c r="M72" s="202">
        <v>1.1100000000000001</v>
      </c>
      <c r="N72" s="202">
        <v>1.43</v>
      </c>
      <c r="O72" s="202">
        <v>0</v>
      </c>
      <c r="P72" s="202">
        <v>1.25</v>
      </c>
      <c r="Q72" s="202">
        <v>0.25</v>
      </c>
      <c r="R72" s="202">
        <v>0.25</v>
      </c>
      <c r="S72" s="202">
        <v>0.32</v>
      </c>
      <c r="T72" s="202">
        <v>0</v>
      </c>
      <c r="U72" s="202">
        <v>1.01</v>
      </c>
      <c r="V72" s="202">
        <v>0.25</v>
      </c>
      <c r="W72" s="202">
        <v>0.55000000000000004</v>
      </c>
      <c r="X72" s="202">
        <v>1.19</v>
      </c>
      <c r="Y72" s="202">
        <v>0</v>
      </c>
      <c r="Z72" s="202">
        <v>3.06</v>
      </c>
      <c r="AA72" s="202">
        <v>1.0900000000000001</v>
      </c>
      <c r="AB72" s="202">
        <v>0</v>
      </c>
      <c r="AC72" s="202">
        <v>1.25</v>
      </c>
      <c r="AD72" s="202">
        <v>8.9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70.69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12.63</v>
      </c>
      <c r="E73" s="202">
        <v>0</v>
      </c>
      <c r="F73" s="202">
        <v>0</v>
      </c>
      <c r="G73" s="202">
        <v>21.59</v>
      </c>
      <c r="H73" s="202">
        <v>0</v>
      </c>
      <c r="I73" s="202">
        <v>6.89</v>
      </c>
      <c r="J73" s="202">
        <v>20.51</v>
      </c>
      <c r="K73" s="202">
        <v>0.37</v>
      </c>
      <c r="L73" s="202">
        <v>37.380000000000003</v>
      </c>
      <c r="M73" s="202">
        <v>1.1100000000000001</v>
      </c>
      <c r="N73" s="202">
        <v>1.43</v>
      </c>
      <c r="O73" s="202">
        <v>0</v>
      </c>
      <c r="P73" s="202">
        <v>1.25</v>
      </c>
      <c r="Q73" s="202">
        <v>0.25</v>
      </c>
      <c r="R73" s="202">
        <v>0.25</v>
      </c>
      <c r="S73" s="202">
        <v>0.32</v>
      </c>
      <c r="T73" s="202">
        <v>0</v>
      </c>
      <c r="U73" s="202">
        <v>1.01</v>
      </c>
      <c r="V73" s="202">
        <v>0.25</v>
      </c>
      <c r="W73" s="202">
        <v>0.55000000000000004</v>
      </c>
      <c r="X73" s="202">
        <v>1.19</v>
      </c>
      <c r="Y73" s="202">
        <v>0</v>
      </c>
      <c r="Z73" s="202">
        <v>3.06</v>
      </c>
      <c r="AA73" s="202">
        <v>1.0900000000000001</v>
      </c>
      <c r="AB73" s="202">
        <v>0</v>
      </c>
      <c r="AC73" s="202">
        <v>0.31</v>
      </c>
      <c r="AD73" s="202">
        <v>8.9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70.69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12.76</v>
      </c>
      <c r="E74" s="202">
        <v>0</v>
      </c>
      <c r="F74" s="202">
        <v>0</v>
      </c>
      <c r="G74" s="202">
        <v>21.59</v>
      </c>
      <c r="H74" s="202">
        <v>0</v>
      </c>
      <c r="I74" s="202">
        <v>6.89</v>
      </c>
      <c r="J74" s="202">
        <v>20.51</v>
      </c>
      <c r="K74" s="202">
        <v>0.37</v>
      </c>
      <c r="L74" s="202">
        <v>37.380000000000003</v>
      </c>
      <c r="M74" s="202">
        <v>1.1100000000000001</v>
      </c>
      <c r="N74" s="202">
        <v>1.43</v>
      </c>
      <c r="O74" s="202">
        <v>0</v>
      </c>
      <c r="P74" s="202">
        <v>1.25</v>
      </c>
      <c r="Q74" s="202">
        <v>0.25</v>
      </c>
      <c r="R74" s="202">
        <v>0.25</v>
      </c>
      <c r="S74" s="202">
        <v>0.32</v>
      </c>
      <c r="T74" s="202">
        <v>0</v>
      </c>
      <c r="U74" s="202">
        <v>1.01</v>
      </c>
      <c r="V74" s="202">
        <v>0.25</v>
      </c>
      <c r="W74" s="202">
        <v>0.55000000000000004</v>
      </c>
      <c r="X74" s="202">
        <v>1.19</v>
      </c>
      <c r="Y74" s="202">
        <v>0</v>
      </c>
      <c r="Z74" s="202">
        <v>3.06</v>
      </c>
      <c r="AA74" s="202">
        <v>1.0900000000000001</v>
      </c>
      <c r="AB74" s="202">
        <v>0</v>
      </c>
      <c r="AC74" s="202">
        <v>0.62</v>
      </c>
      <c r="AD74" s="202">
        <v>8.9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70.69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12.76</v>
      </c>
      <c r="E75" s="202">
        <v>0</v>
      </c>
      <c r="F75" s="202">
        <v>0</v>
      </c>
      <c r="G75" s="202">
        <v>21.59</v>
      </c>
      <c r="H75" s="202">
        <v>0</v>
      </c>
      <c r="I75" s="202">
        <v>6.89</v>
      </c>
      <c r="J75" s="202">
        <v>20.51</v>
      </c>
      <c r="K75" s="202">
        <v>0.37</v>
      </c>
      <c r="L75" s="202">
        <v>37.380000000000003</v>
      </c>
      <c r="M75" s="202">
        <v>1.1100000000000001</v>
      </c>
      <c r="N75" s="202">
        <v>1.43</v>
      </c>
      <c r="O75" s="202">
        <v>0</v>
      </c>
      <c r="P75" s="202">
        <v>1.25</v>
      </c>
      <c r="Q75" s="202">
        <v>0.25</v>
      </c>
      <c r="R75" s="202">
        <v>0.25</v>
      </c>
      <c r="S75" s="202">
        <v>0.32</v>
      </c>
      <c r="T75" s="202">
        <v>0</v>
      </c>
      <c r="U75" s="202">
        <v>1.01</v>
      </c>
      <c r="V75" s="202">
        <v>0.25</v>
      </c>
      <c r="W75" s="202">
        <v>0.55000000000000004</v>
      </c>
      <c r="X75" s="202">
        <v>1.19</v>
      </c>
      <c r="Y75" s="202">
        <v>0</v>
      </c>
      <c r="Z75" s="202">
        <v>3.06</v>
      </c>
      <c r="AA75" s="202">
        <v>1.0900000000000001</v>
      </c>
      <c r="AB75" s="202">
        <v>0</v>
      </c>
      <c r="AC75" s="202">
        <v>0.62</v>
      </c>
      <c r="AD75" s="202">
        <v>8.9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70.69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12.76</v>
      </c>
      <c r="E76" s="202">
        <v>0</v>
      </c>
      <c r="F76" s="202">
        <v>0</v>
      </c>
      <c r="G76" s="202">
        <v>21.59</v>
      </c>
      <c r="H76" s="202">
        <v>0</v>
      </c>
      <c r="I76" s="202">
        <v>6.89</v>
      </c>
      <c r="J76" s="202">
        <v>20.51</v>
      </c>
      <c r="K76" s="202">
        <v>0.37</v>
      </c>
      <c r="L76" s="202">
        <v>37.380000000000003</v>
      </c>
      <c r="M76" s="202">
        <v>1.1100000000000001</v>
      </c>
      <c r="N76" s="202">
        <v>1.43</v>
      </c>
      <c r="O76" s="202">
        <v>0</v>
      </c>
      <c r="P76" s="202">
        <v>1.25</v>
      </c>
      <c r="Q76" s="202">
        <v>0.25</v>
      </c>
      <c r="R76" s="202">
        <v>0.25</v>
      </c>
      <c r="S76" s="202">
        <v>0.32</v>
      </c>
      <c r="T76" s="202">
        <v>0</v>
      </c>
      <c r="U76" s="202">
        <v>1.01</v>
      </c>
      <c r="V76" s="202">
        <v>0.25</v>
      </c>
      <c r="W76" s="202">
        <v>0.55000000000000004</v>
      </c>
      <c r="X76" s="202">
        <v>1.19</v>
      </c>
      <c r="Y76" s="202">
        <v>0</v>
      </c>
      <c r="Z76" s="202">
        <v>3.06</v>
      </c>
      <c r="AA76" s="202">
        <v>1.0900000000000001</v>
      </c>
      <c r="AB76" s="202">
        <v>0</v>
      </c>
      <c r="AC76" s="202">
        <v>0.62</v>
      </c>
      <c r="AD76" s="202">
        <v>8.9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70.69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12.76</v>
      </c>
      <c r="E77" s="202">
        <v>0</v>
      </c>
      <c r="F77" s="202">
        <v>0</v>
      </c>
      <c r="G77" s="202">
        <v>21.59</v>
      </c>
      <c r="H77" s="202">
        <v>0</v>
      </c>
      <c r="I77" s="202">
        <v>6.89</v>
      </c>
      <c r="J77" s="202">
        <v>20.51</v>
      </c>
      <c r="K77" s="202">
        <v>0.37</v>
      </c>
      <c r="L77" s="202">
        <v>37.380000000000003</v>
      </c>
      <c r="M77" s="202">
        <v>1.1100000000000001</v>
      </c>
      <c r="N77" s="202">
        <v>1.43</v>
      </c>
      <c r="O77" s="202">
        <v>0</v>
      </c>
      <c r="P77" s="202">
        <v>1.25</v>
      </c>
      <c r="Q77" s="202">
        <v>0.25</v>
      </c>
      <c r="R77" s="202">
        <v>0.25</v>
      </c>
      <c r="S77" s="202">
        <v>0.32</v>
      </c>
      <c r="T77" s="202">
        <v>0</v>
      </c>
      <c r="U77" s="202">
        <v>1.01</v>
      </c>
      <c r="V77" s="202">
        <v>0.25</v>
      </c>
      <c r="W77" s="202">
        <v>0.55000000000000004</v>
      </c>
      <c r="X77" s="202">
        <v>1.19</v>
      </c>
      <c r="Y77" s="202">
        <v>0</v>
      </c>
      <c r="Z77" s="202">
        <v>3.06</v>
      </c>
      <c r="AA77" s="202">
        <v>1.0900000000000001</v>
      </c>
      <c r="AB77" s="202">
        <v>0</v>
      </c>
      <c r="AC77" s="202">
        <v>0.62</v>
      </c>
      <c r="AD77" s="202">
        <v>8.9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70.69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12.76</v>
      </c>
      <c r="E78" s="202">
        <v>0</v>
      </c>
      <c r="F78" s="202">
        <v>0</v>
      </c>
      <c r="G78" s="202">
        <v>21.59</v>
      </c>
      <c r="H78" s="202">
        <v>0</v>
      </c>
      <c r="I78" s="202">
        <v>6.89</v>
      </c>
      <c r="J78" s="202">
        <v>20.51</v>
      </c>
      <c r="K78" s="202">
        <v>0.37</v>
      </c>
      <c r="L78" s="202">
        <v>37.380000000000003</v>
      </c>
      <c r="M78" s="202">
        <v>1.1100000000000001</v>
      </c>
      <c r="N78" s="202">
        <v>1.43</v>
      </c>
      <c r="O78" s="202">
        <v>0</v>
      </c>
      <c r="P78" s="202">
        <v>1.25</v>
      </c>
      <c r="Q78" s="202">
        <v>0.25</v>
      </c>
      <c r="R78" s="202">
        <v>0.25</v>
      </c>
      <c r="S78" s="202">
        <v>0.32</v>
      </c>
      <c r="T78" s="202">
        <v>0</v>
      </c>
      <c r="U78" s="202">
        <v>1.01</v>
      </c>
      <c r="V78" s="202">
        <v>0.25</v>
      </c>
      <c r="W78" s="202">
        <v>0.55000000000000004</v>
      </c>
      <c r="X78" s="202">
        <v>1.19</v>
      </c>
      <c r="Y78" s="202">
        <v>0</v>
      </c>
      <c r="Z78" s="202">
        <v>3.06</v>
      </c>
      <c r="AA78" s="202">
        <v>1.0900000000000001</v>
      </c>
      <c r="AB78" s="202">
        <v>0</v>
      </c>
      <c r="AC78" s="202">
        <v>0.62</v>
      </c>
      <c r="AD78" s="202">
        <v>8.9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70.69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12.82</v>
      </c>
      <c r="E79" s="202">
        <v>0</v>
      </c>
      <c r="F79" s="202">
        <v>0</v>
      </c>
      <c r="G79" s="202">
        <v>21.59</v>
      </c>
      <c r="H79" s="202">
        <v>0</v>
      </c>
      <c r="I79" s="202">
        <v>6.89</v>
      </c>
      <c r="J79" s="202">
        <v>20.51</v>
      </c>
      <c r="K79" s="202">
        <v>4.5599999999999996</v>
      </c>
      <c r="L79" s="202">
        <v>141.1</v>
      </c>
      <c r="M79" s="202">
        <v>1.1100000000000001</v>
      </c>
      <c r="N79" s="202">
        <v>1.43</v>
      </c>
      <c r="O79" s="202">
        <v>0</v>
      </c>
      <c r="P79" s="202">
        <v>1.25</v>
      </c>
      <c r="Q79" s="202">
        <v>2.99</v>
      </c>
      <c r="R79" s="202">
        <v>0.25</v>
      </c>
      <c r="S79" s="202">
        <v>0.32</v>
      </c>
      <c r="T79" s="202">
        <v>0</v>
      </c>
      <c r="U79" s="202">
        <v>1.01</v>
      </c>
      <c r="V79" s="202">
        <v>0.25</v>
      </c>
      <c r="W79" s="202">
        <v>0.55000000000000004</v>
      </c>
      <c r="X79" s="202">
        <v>1.19</v>
      </c>
      <c r="Y79" s="202">
        <v>0</v>
      </c>
      <c r="Z79" s="202">
        <v>3.06</v>
      </c>
      <c r="AA79" s="202">
        <v>1.0900000000000001</v>
      </c>
      <c r="AB79" s="202">
        <v>0</v>
      </c>
      <c r="AC79" s="202">
        <v>0.62</v>
      </c>
      <c r="AD79" s="202">
        <v>8.9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70.319999999999993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12.82</v>
      </c>
      <c r="E80" s="202">
        <v>0</v>
      </c>
      <c r="F80" s="202">
        <v>0</v>
      </c>
      <c r="G80" s="202">
        <v>21.59</v>
      </c>
      <c r="H80" s="202">
        <v>0</v>
      </c>
      <c r="I80" s="202">
        <v>6.89</v>
      </c>
      <c r="J80" s="202">
        <v>20.51</v>
      </c>
      <c r="K80" s="202">
        <v>4.5599999999999996</v>
      </c>
      <c r="L80" s="202">
        <v>329.74</v>
      </c>
      <c r="M80" s="202">
        <v>1.1100000000000001</v>
      </c>
      <c r="N80" s="202">
        <v>1.43</v>
      </c>
      <c r="O80" s="202">
        <v>0</v>
      </c>
      <c r="P80" s="202">
        <v>1.25</v>
      </c>
      <c r="Q80" s="202">
        <v>2.99</v>
      </c>
      <c r="R80" s="202">
        <v>0.25</v>
      </c>
      <c r="S80" s="202">
        <v>0.32</v>
      </c>
      <c r="T80" s="202">
        <v>0</v>
      </c>
      <c r="U80" s="202">
        <v>1.01</v>
      </c>
      <c r="V80" s="202">
        <v>0.25</v>
      </c>
      <c r="W80" s="202">
        <v>0.55000000000000004</v>
      </c>
      <c r="X80" s="202">
        <v>1.19</v>
      </c>
      <c r="Y80" s="202">
        <v>0</v>
      </c>
      <c r="Z80" s="202">
        <v>3.06</v>
      </c>
      <c r="AA80" s="202">
        <v>1.0900000000000001</v>
      </c>
      <c r="AB80" s="202">
        <v>0</v>
      </c>
      <c r="AC80" s="202">
        <v>0.62</v>
      </c>
      <c r="AD80" s="202">
        <v>8.9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70.319999999999993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12.82</v>
      </c>
      <c r="E81" s="202">
        <v>0</v>
      </c>
      <c r="F81" s="202">
        <v>0</v>
      </c>
      <c r="G81" s="202">
        <v>21.59</v>
      </c>
      <c r="H81" s="202">
        <v>0</v>
      </c>
      <c r="I81" s="202">
        <v>6.89</v>
      </c>
      <c r="J81" s="202">
        <v>20.51</v>
      </c>
      <c r="K81" s="202">
        <v>4.5599999999999996</v>
      </c>
      <c r="L81" s="202">
        <v>374.89</v>
      </c>
      <c r="M81" s="202">
        <v>1.1100000000000001</v>
      </c>
      <c r="N81" s="202">
        <v>1.43</v>
      </c>
      <c r="O81" s="202">
        <v>0</v>
      </c>
      <c r="P81" s="202">
        <v>1.25</v>
      </c>
      <c r="Q81" s="202">
        <v>2.99</v>
      </c>
      <c r="R81" s="202">
        <v>0.25</v>
      </c>
      <c r="S81" s="202">
        <v>0.32</v>
      </c>
      <c r="T81" s="202">
        <v>0</v>
      </c>
      <c r="U81" s="202">
        <v>1.01</v>
      </c>
      <c r="V81" s="202">
        <v>0.25</v>
      </c>
      <c r="W81" s="202">
        <v>0.55000000000000004</v>
      </c>
      <c r="X81" s="202">
        <v>1.19</v>
      </c>
      <c r="Y81" s="202">
        <v>0</v>
      </c>
      <c r="Z81" s="202">
        <v>3.06</v>
      </c>
      <c r="AA81" s="202">
        <v>1.0900000000000001</v>
      </c>
      <c r="AB81" s="202">
        <v>0</v>
      </c>
      <c r="AC81" s="202">
        <v>0.31</v>
      </c>
      <c r="AD81" s="202">
        <v>8.9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70.319999999999993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12.82</v>
      </c>
      <c r="E82" s="202">
        <v>0</v>
      </c>
      <c r="F82" s="202">
        <v>0</v>
      </c>
      <c r="G82" s="202">
        <v>21.59</v>
      </c>
      <c r="H82" s="202">
        <v>0</v>
      </c>
      <c r="I82" s="202">
        <v>6.89</v>
      </c>
      <c r="J82" s="202">
        <v>20.51</v>
      </c>
      <c r="K82" s="202">
        <v>4.5599999999999996</v>
      </c>
      <c r="L82" s="202">
        <v>374.89</v>
      </c>
      <c r="M82" s="202">
        <v>1.1100000000000001</v>
      </c>
      <c r="N82" s="202">
        <v>1.43</v>
      </c>
      <c r="O82" s="202">
        <v>0</v>
      </c>
      <c r="P82" s="202">
        <v>1.25</v>
      </c>
      <c r="Q82" s="202">
        <v>2.99</v>
      </c>
      <c r="R82" s="202">
        <v>0.25</v>
      </c>
      <c r="S82" s="202">
        <v>0.32</v>
      </c>
      <c r="T82" s="202">
        <v>0</v>
      </c>
      <c r="U82" s="202">
        <v>1.01</v>
      </c>
      <c r="V82" s="202">
        <v>0.25</v>
      </c>
      <c r="W82" s="202">
        <v>0.55000000000000004</v>
      </c>
      <c r="X82" s="202">
        <v>1.19</v>
      </c>
      <c r="Y82" s="202">
        <v>0</v>
      </c>
      <c r="Z82" s="202">
        <v>3.06</v>
      </c>
      <c r="AA82" s="202">
        <v>1.0900000000000001</v>
      </c>
      <c r="AB82" s="202">
        <v>0</v>
      </c>
      <c r="AC82" s="202">
        <v>0.31</v>
      </c>
      <c r="AD82" s="202">
        <v>8.9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70.319999999999993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12.95</v>
      </c>
      <c r="E83" s="202">
        <v>0</v>
      </c>
      <c r="F83" s="202">
        <v>0</v>
      </c>
      <c r="G83" s="202">
        <v>21.59</v>
      </c>
      <c r="H83" s="202">
        <v>0</v>
      </c>
      <c r="I83" s="202">
        <v>6.89</v>
      </c>
      <c r="J83" s="202">
        <v>20.51</v>
      </c>
      <c r="K83" s="202">
        <v>4.5599999999999996</v>
      </c>
      <c r="L83" s="202">
        <v>374.89</v>
      </c>
      <c r="M83" s="202">
        <v>1.1100000000000001</v>
      </c>
      <c r="N83" s="202">
        <v>1.43</v>
      </c>
      <c r="O83" s="202">
        <v>0</v>
      </c>
      <c r="P83" s="202">
        <v>1.25</v>
      </c>
      <c r="Q83" s="202">
        <v>2.98</v>
      </c>
      <c r="R83" s="202">
        <v>0.26</v>
      </c>
      <c r="S83" s="202">
        <v>0.32</v>
      </c>
      <c r="T83" s="202">
        <v>0</v>
      </c>
      <c r="U83" s="202">
        <v>1.01</v>
      </c>
      <c r="V83" s="202">
        <v>0.12</v>
      </c>
      <c r="W83" s="202">
        <v>0.54</v>
      </c>
      <c r="X83" s="202">
        <v>1.19</v>
      </c>
      <c r="Y83" s="202">
        <v>0</v>
      </c>
      <c r="Z83" s="202">
        <v>2.29</v>
      </c>
      <c r="AA83" s="202">
        <v>0.82</v>
      </c>
      <c r="AB83" s="202">
        <v>0</v>
      </c>
      <c r="AC83" s="202">
        <v>0.31</v>
      </c>
      <c r="AD83" s="202">
        <v>8.9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70.319999999999993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12.95</v>
      </c>
      <c r="E84" s="202">
        <v>0</v>
      </c>
      <c r="F84" s="202">
        <v>0</v>
      </c>
      <c r="G84" s="202">
        <v>21.59</v>
      </c>
      <c r="H84" s="202">
        <v>0</v>
      </c>
      <c r="I84" s="202">
        <v>6.89</v>
      </c>
      <c r="J84" s="202">
        <v>20.51</v>
      </c>
      <c r="K84" s="202">
        <v>4.5599999999999996</v>
      </c>
      <c r="L84" s="202">
        <v>374.89</v>
      </c>
      <c r="M84" s="202">
        <v>1.1100000000000001</v>
      </c>
      <c r="N84" s="202">
        <v>1.43</v>
      </c>
      <c r="O84" s="202">
        <v>0</v>
      </c>
      <c r="P84" s="202">
        <v>1.25</v>
      </c>
      <c r="Q84" s="202">
        <v>2.99</v>
      </c>
      <c r="R84" s="202">
        <v>0.26</v>
      </c>
      <c r="S84" s="202">
        <v>0.32</v>
      </c>
      <c r="T84" s="202">
        <v>0</v>
      </c>
      <c r="U84" s="202">
        <v>1.01</v>
      </c>
      <c r="V84" s="202">
        <v>0.25</v>
      </c>
      <c r="W84" s="202">
        <v>0.54</v>
      </c>
      <c r="X84" s="202">
        <v>1.19</v>
      </c>
      <c r="Y84" s="202">
        <v>0</v>
      </c>
      <c r="Z84" s="202">
        <v>2.29</v>
      </c>
      <c r="AA84" s="202">
        <v>0.82</v>
      </c>
      <c r="AB84" s="202">
        <v>0</v>
      </c>
      <c r="AC84" s="202">
        <v>0.31</v>
      </c>
      <c r="AD84" s="202">
        <v>8.9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70.319999999999993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12.95</v>
      </c>
      <c r="E85" s="202">
        <v>0</v>
      </c>
      <c r="F85" s="202">
        <v>0</v>
      </c>
      <c r="G85" s="202">
        <v>21.59</v>
      </c>
      <c r="H85" s="202">
        <v>0</v>
      </c>
      <c r="I85" s="202">
        <v>6.89</v>
      </c>
      <c r="J85" s="202">
        <v>20.51</v>
      </c>
      <c r="K85" s="202">
        <v>4.5599999999999996</v>
      </c>
      <c r="L85" s="202">
        <v>374.89</v>
      </c>
      <c r="M85" s="202">
        <v>1.1100000000000001</v>
      </c>
      <c r="N85" s="202">
        <v>1.43</v>
      </c>
      <c r="O85" s="202">
        <v>0</v>
      </c>
      <c r="P85" s="202">
        <v>1.25</v>
      </c>
      <c r="Q85" s="202">
        <v>2.99</v>
      </c>
      <c r="R85" s="202">
        <v>0.25</v>
      </c>
      <c r="S85" s="202">
        <v>0.32</v>
      </c>
      <c r="T85" s="202">
        <v>0</v>
      </c>
      <c r="U85" s="202">
        <v>1.01</v>
      </c>
      <c r="V85" s="202">
        <v>0.25</v>
      </c>
      <c r="W85" s="202">
        <v>0.57999999999999996</v>
      </c>
      <c r="X85" s="202">
        <v>1.19</v>
      </c>
      <c r="Y85" s="202">
        <v>0</v>
      </c>
      <c r="Z85" s="202">
        <v>3.06</v>
      </c>
      <c r="AA85" s="202">
        <v>1.0900000000000001</v>
      </c>
      <c r="AB85" s="202">
        <v>0</v>
      </c>
      <c r="AC85" s="202">
        <v>0.31</v>
      </c>
      <c r="AD85" s="202">
        <v>8.9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70.319999999999993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12.95</v>
      </c>
      <c r="E86" s="202">
        <v>0</v>
      </c>
      <c r="F86" s="202">
        <v>0</v>
      </c>
      <c r="G86" s="202">
        <v>21.59</v>
      </c>
      <c r="H86" s="202">
        <v>0</v>
      </c>
      <c r="I86" s="202">
        <v>6.89</v>
      </c>
      <c r="J86" s="202">
        <v>20.51</v>
      </c>
      <c r="K86" s="202">
        <v>4.5599999999999996</v>
      </c>
      <c r="L86" s="202">
        <v>374.89</v>
      </c>
      <c r="M86" s="202">
        <v>1.1100000000000001</v>
      </c>
      <c r="N86" s="202">
        <v>1.43</v>
      </c>
      <c r="O86" s="202">
        <v>0</v>
      </c>
      <c r="P86" s="202">
        <v>1.25</v>
      </c>
      <c r="Q86" s="202">
        <v>2.99</v>
      </c>
      <c r="R86" s="202">
        <v>0.25</v>
      </c>
      <c r="S86" s="202">
        <v>0.32</v>
      </c>
      <c r="T86" s="202">
        <v>0</v>
      </c>
      <c r="U86" s="202">
        <v>1.01</v>
      </c>
      <c r="V86" s="202">
        <v>0.25</v>
      </c>
      <c r="W86" s="202">
        <v>0.55000000000000004</v>
      </c>
      <c r="X86" s="202">
        <v>1.19</v>
      </c>
      <c r="Y86" s="202">
        <v>0</v>
      </c>
      <c r="Z86" s="202">
        <v>3.06</v>
      </c>
      <c r="AA86" s="202">
        <v>1.0900000000000001</v>
      </c>
      <c r="AB86" s="202">
        <v>0</v>
      </c>
      <c r="AC86" s="202">
        <v>0.31</v>
      </c>
      <c r="AD86" s="202">
        <v>8.9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70.319999999999993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13.08</v>
      </c>
      <c r="E87" s="202">
        <v>0</v>
      </c>
      <c r="F87" s="202">
        <v>0</v>
      </c>
      <c r="G87" s="202">
        <v>21.59</v>
      </c>
      <c r="H87" s="202">
        <v>0</v>
      </c>
      <c r="I87" s="202">
        <v>6.89</v>
      </c>
      <c r="J87" s="202">
        <v>20.51</v>
      </c>
      <c r="K87" s="202">
        <v>4.5599999999999996</v>
      </c>
      <c r="L87" s="202">
        <v>374.89</v>
      </c>
      <c r="M87" s="202">
        <v>1.1100000000000001</v>
      </c>
      <c r="N87" s="202">
        <v>1.43</v>
      </c>
      <c r="O87" s="202">
        <v>0</v>
      </c>
      <c r="P87" s="202">
        <v>1.25</v>
      </c>
      <c r="Q87" s="202">
        <v>2.99</v>
      </c>
      <c r="R87" s="202">
        <v>3.07</v>
      </c>
      <c r="S87" s="202">
        <v>3.83</v>
      </c>
      <c r="T87" s="202">
        <v>0</v>
      </c>
      <c r="U87" s="202">
        <v>1.01</v>
      </c>
      <c r="V87" s="202">
        <v>0.25</v>
      </c>
      <c r="W87" s="202">
        <v>0.54</v>
      </c>
      <c r="X87" s="202">
        <v>1.19</v>
      </c>
      <c r="Y87" s="202">
        <v>0</v>
      </c>
      <c r="Z87" s="202">
        <v>58.74</v>
      </c>
      <c r="AA87" s="202">
        <v>19.97</v>
      </c>
      <c r="AB87" s="202">
        <v>0</v>
      </c>
      <c r="AC87" s="202">
        <v>0.31</v>
      </c>
      <c r="AD87" s="202">
        <v>8.9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70.319999999999993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13.08</v>
      </c>
      <c r="E88" s="202">
        <v>0</v>
      </c>
      <c r="F88" s="202">
        <v>0</v>
      </c>
      <c r="G88" s="202">
        <v>21.59</v>
      </c>
      <c r="H88" s="202">
        <v>0</v>
      </c>
      <c r="I88" s="202">
        <v>6.89</v>
      </c>
      <c r="J88" s="202">
        <v>20.51</v>
      </c>
      <c r="K88" s="202">
        <v>4.5599999999999996</v>
      </c>
      <c r="L88" s="202">
        <v>374.89</v>
      </c>
      <c r="M88" s="202">
        <v>1.1100000000000001</v>
      </c>
      <c r="N88" s="202">
        <v>1.43</v>
      </c>
      <c r="O88" s="202">
        <v>0</v>
      </c>
      <c r="P88" s="202">
        <v>1.25</v>
      </c>
      <c r="Q88" s="202">
        <v>2.99</v>
      </c>
      <c r="R88" s="202">
        <v>3.07</v>
      </c>
      <c r="S88" s="202">
        <v>3.83</v>
      </c>
      <c r="T88" s="202">
        <v>0</v>
      </c>
      <c r="U88" s="202">
        <v>1.01</v>
      </c>
      <c r="V88" s="202">
        <v>0.25</v>
      </c>
      <c r="W88" s="202">
        <v>0.54</v>
      </c>
      <c r="X88" s="202">
        <v>1.19</v>
      </c>
      <c r="Y88" s="202">
        <v>0</v>
      </c>
      <c r="Z88" s="202">
        <v>58.74</v>
      </c>
      <c r="AA88" s="202">
        <v>19.97</v>
      </c>
      <c r="AB88" s="202">
        <v>0</v>
      </c>
      <c r="AC88" s="202">
        <v>0.31</v>
      </c>
      <c r="AD88" s="202">
        <v>8.9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70.319999999999993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13.08</v>
      </c>
      <c r="E89" s="202">
        <v>0</v>
      </c>
      <c r="F89" s="202">
        <v>0</v>
      </c>
      <c r="G89" s="202">
        <v>21.59</v>
      </c>
      <c r="H89" s="202">
        <v>0</v>
      </c>
      <c r="I89" s="202">
        <v>6.89</v>
      </c>
      <c r="J89" s="202">
        <v>20.51</v>
      </c>
      <c r="K89" s="202">
        <v>4.5599999999999996</v>
      </c>
      <c r="L89" s="202">
        <v>374.89</v>
      </c>
      <c r="M89" s="202">
        <v>1.1100000000000001</v>
      </c>
      <c r="N89" s="202">
        <v>1.43</v>
      </c>
      <c r="O89" s="202">
        <v>0</v>
      </c>
      <c r="P89" s="202">
        <v>1.25</v>
      </c>
      <c r="Q89" s="202">
        <v>2.99</v>
      </c>
      <c r="R89" s="202">
        <v>3.07</v>
      </c>
      <c r="S89" s="202">
        <v>3.83</v>
      </c>
      <c r="T89" s="202">
        <v>0</v>
      </c>
      <c r="U89" s="202">
        <v>1.01</v>
      </c>
      <c r="V89" s="202">
        <v>0.25</v>
      </c>
      <c r="W89" s="202">
        <v>0.55000000000000004</v>
      </c>
      <c r="X89" s="202">
        <v>1.19</v>
      </c>
      <c r="Y89" s="202">
        <v>0</v>
      </c>
      <c r="Z89" s="202">
        <v>58.74</v>
      </c>
      <c r="AA89" s="202">
        <v>19.97</v>
      </c>
      <c r="AB89" s="202">
        <v>0</v>
      </c>
      <c r="AC89" s="202">
        <v>0.31</v>
      </c>
      <c r="AD89" s="202">
        <v>8.9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70.319999999999993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13.08</v>
      </c>
      <c r="E90" s="202">
        <v>0</v>
      </c>
      <c r="F90" s="202">
        <v>0</v>
      </c>
      <c r="G90" s="202">
        <v>21.59</v>
      </c>
      <c r="H90" s="202">
        <v>0</v>
      </c>
      <c r="I90" s="202">
        <v>6.89</v>
      </c>
      <c r="J90" s="202">
        <v>20.51</v>
      </c>
      <c r="K90" s="202">
        <v>4.5599999999999996</v>
      </c>
      <c r="L90" s="202">
        <v>374.89</v>
      </c>
      <c r="M90" s="202">
        <v>1.1100000000000001</v>
      </c>
      <c r="N90" s="202">
        <v>1.43</v>
      </c>
      <c r="O90" s="202">
        <v>0</v>
      </c>
      <c r="P90" s="202">
        <v>1.25</v>
      </c>
      <c r="Q90" s="202">
        <v>2.99</v>
      </c>
      <c r="R90" s="202">
        <v>3.07</v>
      </c>
      <c r="S90" s="202">
        <v>3.83</v>
      </c>
      <c r="T90" s="202">
        <v>0</v>
      </c>
      <c r="U90" s="202">
        <v>1.01</v>
      </c>
      <c r="V90" s="202">
        <v>0.25</v>
      </c>
      <c r="W90" s="202">
        <v>0.55000000000000004</v>
      </c>
      <c r="X90" s="202">
        <v>1.19</v>
      </c>
      <c r="Y90" s="202">
        <v>0</v>
      </c>
      <c r="Z90" s="202">
        <v>58.74</v>
      </c>
      <c r="AA90" s="202">
        <v>19.97</v>
      </c>
      <c r="AB90" s="202">
        <v>0</v>
      </c>
      <c r="AC90" s="202">
        <v>0.31</v>
      </c>
      <c r="AD90" s="202">
        <v>8.9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70.319999999999993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13.08</v>
      </c>
      <c r="E91" s="202">
        <v>0</v>
      </c>
      <c r="F91" s="202">
        <v>0</v>
      </c>
      <c r="G91" s="202">
        <v>21.59</v>
      </c>
      <c r="H91" s="202">
        <v>0</v>
      </c>
      <c r="I91" s="202">
        <v>6.89</v>
      </c>
      <c r="J91" s="202">
        <v>20.51</v>
      </c>
      <c r="K91" s="202">
        <v>4.5599999999999996</v>
      </c>
      <c r="L91" s="202">
        <v>374.89</v>
      </c>
      <c r="M91" s="202">
        <v>1.1100000000000001</v>
      </c>
      <c r="N91" s="202">
        <v>1.43</v>
      </c>
      <c r="O91" s="202">
        <v>0</v>
      </c>
      <c r="P91" s="202">
        <v>1.25</v>
      </c>
      <c r="Q91" s="202">
        <v>2.99</v>
      </c>
      <c r="R91" s="202">
        <v>3.07</v>
      </c>
      <c r="S91" s="202">
        <v>3.83</v>
      </c>
      <c r="T91" s="202">
        <v>0</v>
      </c>
      <c r="U91" s="202">
        <v>1.01</v>
      </c>
      <c r="V91" s="202">
        <v>3.02</v>
      </c>
      <c r="W91" s="202">
        <v>0.55000000000000004</v>
      </c>
      <c r="X91" s="202">
        <v>1.19</v>
      </c>
      <c r="Y91" s="202">
        <v>0</v>
      </c>
      <c r="Z91" s="202">
        <v>58.74</v>
      </c>
      <c r="AA91" s="202">
        <v>19.97</v>
      </c>
      <c r="AB91" s="202">
        <v>0</v>
      </c>
      <c r="AC91" s="202">
        <v>0.31</v>
      </c>
      <c r="AD91" s="202">
        <v>8.9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70.319999999999993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13.08</v>
      </c>
      <c r="E92" s="202">
        <v>0</v>
      </c>
      <c r="F92" s="202">
        <v>0</v>
      </c>
      <c r="G92" s="202">
        <v>21.59</v>
      </c>
      <c r="H92" s="202">
        <v>0</v>
      </c>
      <c r="I92" s="202">
        <v>6.89</v>
      </c>
      <c r="J92" s="202">
        <v>20.51</v>
      </c>
      <c r="K92" s="202">
        <v>4.5599999999999996</v>
      </c>
      <c r="L92" s="202">
        <v>374.89</v>
      </c>
      <c r="M92" s="202">
        <v>1.1100000000000001</v>
      </c>
      <c r="N92" s="202">
        <v>1.43</v>
      </c>
      <c r="O92" s="202">
        <v>0</v>
      </c>
      <c r="P92" s="202">
        <v>1.25</v>
      </c>
      <c r="Q92" s="202">
        <v>2.99</v>
      </c>
      <c r="R92" s="202">
        <v>3.07</v>
      </c>
      <c r="S92" s="202">
        <v>3.83</v>
      </c>
      <c r="T92" s="202">
        <v>0</v>
      </c>
      <c r="U92" s="202">
        <v>1.01</v>
      </c>
      <c r="V92" s="202">
        <v>3.02</v>
      </c>
      <c r="W92" s="202">
        <v>0.55000000000000004</v>
      </c>
      <c r="X92" s="202">
        <v>1.19</v>
      </c>
      <c r="Y92" s="202">
        <v>0</v>
      </c>
      <c r="Z92" s="202">
        <v>58.74</v>
      </c>
      <c r="AA92" s="202">
        <v>19.97</v>
      </c>
      <c r="AB92" s="202">
        <v>0</v>
      </c>
      <c r="AC92" s="202">
        <v>0.31</v>
      </c>
      <c r="AD92" s="202">
        <v>8.9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70.319999999999993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13.08</v>
      </c>
      <c r="E93" s="202">
        <v>0</v>
      </c>
      <c r="F93" s="202">
        <v>0</v>
      </c>
      <c r="G93" s="202">
        <v>21.59</v>
      </c>
      <c r="H93" s="202">
        <v>0</v>
      </c>
      <c r="I93" s="202">
        <v>6.89</v>
      </c>
      <c r="J93" s="202">
        <v>20.51</v>
      </c>
      <c r="K93" s="202">
        <v>4.5599999999999996</v>
      </c>
      <c r="L93" s="202">
        <v>374.89</v>
      </c>
      <c r="M93" s="202">
        <v>1.1100000000000001</v>
      </c>
      <c r="N93" s="202">
        <v>1.43</v>
      </c>
      <c r="O93" s="202">
        <v>0</v>
      </c>
      <c r="P93" s="202">
        <v>1.25</v>
      </c>
      <c r="Q93" s="202">
        <v>2.99</v>
      </c>
      <c r="R93" s="202">
        <v>3.07</v>
      </c>
      <c r="S93" s="202">
        <v>3.83</v>
      </c>
      <c r="T93" s="202">
        <v>0</v>
      </c>
      <c r="U93" s="202">
        <v>1.01</v>
      </c>
      <c r="V93" s="202">
        <v>3.02</v>
      </c>
      <c r="W93" s="202">
        <v>0.55000000000000004</v>
      </c>
      <c r="X93" s="202">
        <v>1.19</v>
      </c>
      <c r="Y93" s="202">
        <v>0</v>
      </c>
      <c r="Z93" s="202">
        <v>58.74</v>
      </c>
      <c r="AA93" s="202">
        <v>19.97</v>
      </c>
      <c r="AB93" s="202">
        <v>0</v>
      </c>
      <c r="AC93" s="202">
        <v>0.31</v>
      </c>
      <c r="AD93" s="202">
        <v>8.9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70.319999999999993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13.08</v>
      </c>
      <c r="E94" s="202">
        <v>0</v>
      </c>
      <c r="F94" s="202">
        <v>0</v>
      </c>
      <c r="G94" s="202">
        <v>21.59</v>
      </c>
      <c r="H94" s="202">
        <v>0</v>
      </c>
      <c r="I94" s="202">
        <v>6.89</v>
      </c>
      <c r="J94" s="202">
        <v>20.51</v>
      </c>
      <c r="K94" s="202">
        <v>4.5599999999999996</v>
      </c>
      <c r="L94" s="202">
        <v>374.89</v>
      </c>
      <c r="M94" s="202">
        <v>1.1100000000000001</v>
      </c>
      <c r="N94" s="202">
        <v>1.43</v>
      </c>
      <c r="O94" s="202">
        <v>0</v>
      </c>
      <c r="P94" s="202">
        <v>1.25</v>
      </c>
      <c r="Q94" s="202">
        <v>2.99</v>
      </c>
      <c r="R94" s="202">
        <v>3.07</v>
      </c>
      <c r="S94" s="202">
        <v>3.83</v>
      </c>
      <c r="T94" s="202">
        <v>0</v>
      </c>
      <c r="U94" s="202">
        <v>1.01</v>
      </c>
      <c r="V94" s="202">
        <v>3.02</v>
      </c>
      <c r="W94" s="202">
        <v>0.54</v>
      </c>
      <c r="X94" s="202">
        <v>1.19</v>
      </c>
      <c r="Y94" s="202">
        <v>0</v>
      </c>
      <c r="Z94" s="202">
        <v>58.74</v>
      </c>
      <c r="AA94" s="202">
        <v>19.97</v>
      </c>
      <c r="AB94" s="202">
        <v>0</v>
      </c>
      <c r="AC94" s="202">
        <v>0.31</v>
      </c>
      <c r="AD94" s="202">
        <v>8.9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70.319999999999993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13.14</v>
      </c>
      <c r="E95" s="202">
        <v>0</v>
      </c>
      <c r="F95" s="202">
        <v>0</v>
      </c>
      <c r="G95" s="202">
        <v>21.59</v>
      </c>
      <c r="H95" s="202">
        <v>0</v>
      </c>
      <c r="I95" s="202">
        <v>6.89</v>
      </c>
      <c r="J95" s="202">
        <v>20.51</v>
      </c>
      <c r="K95" s="202">
        <v>4.5599999999999996</v>
      </c>
      <c r="L95" s="202">
        <v>374.89</v>
      </c>
      <c r="M95" s="202">
        <v>1.1100000000000001</v>
      </c>
      <c r="N95" s="202">
        <v>1.43</v>
      </c>
      <c r="O95" s="202">
        <v>0</v>
      </c>
      <c r="P95" s="202">
        <v>1.25</v>
      </c>
      <c r="Q95" s="202">
        <v>2.99</v>
      </c>
      <c r="R95" s="202">
        <v>3.07</v>
      </c>
      <c r="S95" s="202">
        <v>3.83</v>
      </c>
      <c r="T95" s="202">
        <v>0</v>
      </c>
      <c r="U95" s="202">
        <v>1.01</v>
      </c>
      <c r="V95" s="202">
        <v>3.02</v>
      </c>
      <c r="W95" s="202">
        <v>0.54</v>
      </c>
      <c r="X95" s="202">
        <v>1.19</v>
      </c>
      <c r="Y95" s="202">
        <v>0</v>
      </c>
      <c r="Z95" s="202">
        <v>58.74</v>
      </c>
      <c r="AA95" s="202">
        <v>19.97</v>
      </c>
      <c r="AB95" s="202">
        <v>0</v>
      </c>
      <c r="AC95" s="202">
        <v>0.31</v>
      </c>
      <c r="AD95" s="202">
        <v>8.9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70.319999999999993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13.14</v>
      </c>
      <c r="E96" s="202">
        <v>0</v>
      </c>
      <c r="F96" s="202">
        <v>0</v>
      </c>
      <c r="G96" s="202">
        <v>21.59</v>
      </c>
      <c r="H96" s="202">
        <v>0</v>
      </c>
      <c r="I96" s="202">
        <v>6.89</v>
      </c>
      <c r="J96" s="202">
        <v>20.51</v>
      </c>
      <c r="K96" s="202">
        <v>4.5599999999999996</v>
      </c>
      <c r="L96" s="202">
        <v>374.89</v>
      </c>
      <c r="M96" s="202">
        <v>1.1100000000000001</v>
      </c>
      <c r="N96" s="202">
        <v>1.43</v>
      </c>
      <c r="O96" s="202">
        <v>0</v>
      </c>
      <c r="P96" s="202">
        <v>1.25</v>
      </c>
      <c r="Q96" s="202">
        <v>2.99</v>
      </c>
      <c r="R96" s="202">
        <v>3.07</v>
      </c>
      <c r="S96" s="202">
        <v>3.83</v>
      </c>
      <c r="T96" s="202">
        <v>0</v>
      </c>
      <c r="U96" s="202">
        <v>1.01</v>
      </c>
      <c r="V96" s="202">
        <v>3.02</v>
      </c>
      <c r="W96" s="202">
        <v>0.54</v>
      </c>
      <c r="X96" s="202">
        <v>1.19</v>
      </c>
      <c r="Y96" s="202">
        <v>0</v>
      </c>
      <c r="Z96" s="202">
        <v>58.74</v>
      </c>
      <c r="AA96" s="202">
        <v>19.97</v>
      </c>
      <c r="AB96" s="202">
        <v>0</v>
      </c>
      <c r="AC96" s="202">
        <v>0.31</v>
      </c>
      <c r="AD96" s="202">
        <v>8.9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70.319999999999993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13.14</v>
      </c>
      <c r="E97" s="202">
        <v>0</v>
      </c>
      <c r="F97" s="202">
        <v>0</v>
      </c>
      <c r="G97" s="202">
        <v>21.59</v>
      </c>
      <c r="H97" s="202">
        <v>0</v>
      </c>
      <c r="I97" s="202">
        <v>6.89</v>
      </c>
      <c r="J97" s="202">
        <v>20.51</v>
      </c>
      <c r="K97" s="202">
        <v>4.5599999999999996</v>
      </c>
      <c r="L97" s="202">
        <v>374.89</v>
      </c>
      <c r="M97" s="202">
        <v>1.1100000000000001</v>
      </c>
      <c r="N97" s="202">
        <v>1.43</v>
      </c>
      <c r="O97" s="202">
        <v>0</v>
      </c>
      <c r="P97" s="202">
        <v>1.25</v>
      </c>
      <c r="Q97" s="202">
        <v>2.99</v>
      </c>
      <c r="R97" s="202">
        <v>3.07</v>
      </c>
      <c r="S97" s="202">
        <v>3.83</v>
      </c>
      <c r="T97" s="202">
        <v>0</v>
      </c>
      <c r="U97" s="202">
        <v>1.01</v>
      </c>
      <c r="V97" s="202">
        <v>3.02</v>
      </c>
      <c r="W97" s="202">
        <v>0.54</v>
      </c>
      <c r="X97" s="202">
        <v>1.19</v>
      </c>
      <c r="Y97" s="202">
        <v>0</v>
      </c>
      <c r="Z97" s="202">
        <v>58.74</v>
      </c>
      <c r="AA97" s="202">
        <v>19.97</v>
      </c>
      <c r="AB97" s="202">
        <v>0</v>
      </c>
      <c r="AC97" s="202">
        <v>0.31</v>
      </c>
      <c r="AD97" s="202">
        <v>8.9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70.319999999999993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13.14</v>
      </c>
      <c r="E98" s="202">
        <v>0</v>
      </c>
      <c r="F98" s="202">
        <v>0</v>
      </c>
      <c r="G98" s="202">
        <v>21.59</v>
      </c>
      <c r="H98" s="202">
        <v>0</v>
      </c>
      <c r="I98" s="202">
        <v>6.89</v>
      </c>
      <c r="J98" s="202">
        <v>20.51</v>
      </c>
      <c r="K98" s="202">
        <v>4.5599999999999996</v>
      </c>
      <c r="L98" s="202">
        <v>374.89</v>
      </c>
      <c r="M98" s="202">
        <v>1.1100000000000001</v>
      </c>
      <c r="N98" s="202">
        <v>1.43</v>
      </c>
      <c r="O98" s="202">
        <v>0</v>
      </c>
      <c r="P98" s="202">
        <v>1.25</v>
      </c>
      <c r="Q98" s="202">
        <v>2.99</v>
      </c>
      <c r="R98" s="202">
        <v>3.07</v>
      </c>
      <c r="S98" s="202">
        <v>3.83</v>
      </c>
      <c r="T98" s="202">
        <v>0</v>
      </c>
      <c r="U98" s="202">
        <v>1.01</v>
      </c>
      <c r="V98" s="202">
        <v>3.02</v>
      </c>
      <c r="W98" s="202">
        <v>0.54</v>
      </c>
      <c r="X98" s="202">
        <v>1.19</v>
      </c>
      <c r="Y98" s="202">
        <v>0</v>
      </c>
      <c r="Z98" s="202">
        <v>58.74</v>
      </c>
      <c r="AA98" s="202">
        <v>19.97</v>
      </c>
      <c r="AB98" s="202">
        <v>0</v>
      </c>
      <c r="AC98" s="202">
        <v>0.31</v>
      </c>
      <c r="AD98" s="202">
        <v>8.9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70.319999999999993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0.31054249999999983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0.16535999999999976</v>
      </c>
      <c r="J99">
        <f t="shared" si="0"/>
        <v>0.49223999999999984</v>
      </c>
      <c r="K99">
        <f t="shared" si="0"/>
        <v>5.1709999999999992E-2</v>
      </c>
      <c r="L99">
        <f t="shared" si="0"/>
        <v>8.2244524999999946</v>
      </c>
      <c r="M99">
        <f t="shared" si="0"/>
        <v>2.663999999999999E-2</v>
      </c>
      <c r="N99">
        <f t="shared" si="0"/>
        <v>3.4320000000000087E-2</v>
      </c>
      <c r="O99">
        <f t="shared" si="0"/>
        <v>0</v>
      </c>
      <c r="P99">
        <f t="shared" si="0"/>
        <v>3.4762500000000009E-2</v>
      </c>
      <c r="Q99">
        <f t="shared" si="0"/>
        <v>6.4020000000000063E-2</v>
      </c>
      <c r="R99">
        <f t="shared" si="0"/>
        <v>5.94024999999999E-2</v>
      </c>
      <c r="S99">
        <f t="shared" si="0"/>
        <v>7.3994999999999977E-2</v>
      </c>
      <c r="T99">
        <f t="shared" si="0"/>
        <v>0</v>
      </c>
      <c r="U99">
        <f t="shared" si="0"/>
        <v>2.4180000000000024E-2</v>
      </c>
      <c r="V99">
        <f t="shared" si="0"/>
        <v>4.4127500000000021E-2</v>
      </c>
      <c r="W99">
        <f t="shared" si="0"/>
        <v>3.0567500000000046E-2</v>
      </c>
      <c r="X99">
        <f t="shared" si="0"/>
        <v>3.8204999999999961E-2</v>
      </c>
      <c r="Y99">
        <f t="shared" si="0"/>
        <v>0</v>
      </c>
      <c r="Z99">
        <f t="shared" si="0"/>
        <v>1.0062624999999981</v>
      </c>
      <c r="AA99">
        <f t="shared" si="0"/>
        <v>0.31510500000000047</v>
      </c>
      <c r="AB99">
        <f t="shared" si="0"/>
        <v>0</v>
      </c>
      <c r="AC99">
        <f t="shared" si="0"/>
        <v>2.870000000000001E-3</v>
      </c>
      <c r="AD99">
        <f t="shared" si="0"/>
        <v>0.26557999999999987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1.6947099999999973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-26</v>
      </c>
      <c r="D25" s="83">
        <v>0</v>
      </c>
      <c r="E25" s="83">
        <v>0</v>
      </c>
      <c r="F25" s="83">
        <v>0</v>
      </c>
      <c r="G25" s="83">
        <v>-26</v>
      </c>
      <c r="H25" s="77"/>
      <c r="I25" s="32">
        <v>23</v>
      </c>
      <c r="J25" s="83">
        <v>26</v>
      </c>
      <c r="K25" s="83">
        <v>0</v>
      </c>
      <c r="L25" s="83">
        <v>0</v>
      </c>
      <c r="M25" s="83">
        <v>0</v>
      </c>
      <c r="N25" s="83">
        <v>26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26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-26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260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260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26</v>
      </c>
      <c r="DG25" s="82">
        <f t="shared" si="32"/>
        <v>-26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-54</v>
      </c>
      <c r="D26" s="83">
        <v>0</v>
      </c>
      <c r="E26" s="83">
        <v>0</v>
      </c>
      <c r="F26" s="83">
        <v>0</v>
      </c>
      <c r="G26" s="83">
        <v>-54</v>
      </c>
      <c r="H26" s="77"/>
      <c r="I26" s="32">
        <v>24</v>
      </c>
      <c r="J26" s="83">
        <v>54</v>
      </c>
      <c r="K26" s="83">
        <v>0</v>
      </c>
      <c r="L26" s="83">
        <v>0</v>
      </c>
      <c r="M26" s="83">
        <v>0</v>
      </c>
      <c r="N26" s="83">
        <v>54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54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-54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540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540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54</v>
      </c>
      <c r="DG26" s="82">
        <f t="shared" si="32"/>
        <v>-54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-73</v>
      </c>
      <c r="D33" s="83">
        <v>0</v>
      </c>
      <c r="E33" s="83">
        <v>0</v>
      </c>
      <c r="F33" s="83">
        <v>0</v>
      </c>
      <c r="G33" s="83">
        <v>-73</v>
      </c>
      <c r="H33" s="77"/>
      <c r="I33" s="32">
        <v>31</v>
      </c>
      <c r="J33" s="83">
        <v>73</v>
      </c>
      <c r="K33" s="83">
        <v>0</v>
      </c>
      <c r="L33" s="83">
        <v>0</v>
      </c>
      <c r="M33" s="83">
        <v>0</v>
      </c>
      <c r="N33" s="83">
        <v>73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73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-73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730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730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73</v>
      </c>
      <c r="DG33" s="82">
        <f t="shared" si="32"/>
        <v>-73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-102</v>
      </c>
      <c r="D34" s="83">
        <v>0</v>
      </c>
      <c r="E34" s="83">
        <v>0</v>
      </c>
      <c r="F34" s="83">
        <v>0</v>
      </c>
      <c r="G34" s="83">
        <v>-102</v>
      </c>
      <c r="H34" s="77"/>
      <c r="I34" s="32">
        <v>32</v>
      </c>
      <c r="J34" s="83">
        <v>102</v>
      </c>
      <c r="K34" s="83">
        <v>0</v>
      </c>
      <c r="L34" s="83">
        <v>0</v>
      </c>
      <c r="M34" s="83">
        <v>0</v>
      </c>
      <c r="N34" s="83">
        <v>102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102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-102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1020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1020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102</v>
      </c>
      <c r="DG34" s="82">
        <f t="shared" si="32"/>
        <v>-102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-86</v>
      </c>
      <c r="D35" s="83">
        <v>0</v>
      </c>
      <c r="E35" s="83">
        <v>0</v>
      </c>
      <c r="F35" s="83">
        <v>0</v>
      </c>
      <c r="G35" s="83">
        <v>-86</v>
      </c>
      <c r="H35" s="77"/>
      <c r="I35" s="32">
        <v>33</v>
      </c>
      <c r="J35" s="83">
        <v>86</v>
      </c>
      <c r="K35" s="83">
        <v>0</v>
      </c>
      <c r="L35" s="83">
        <v>0</v>
      </c>
      <c r="M35" s="83">
        <v>41.027999999999999</v>
      </c>
      <c r="N35" s="83">
        <v>127.02800000000001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-41.027999999999999</v>
      </c>
      <c r="AG35" s="83">
        <v>0</v>
      </c>
      <c r="AH35" s="83">
        <v>0</v>
      </c>
      <c r="AI35" s="83">
        <v>-41.027999999999999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86</v>
      </c>
      <c r="AV35" s="84">
        <f t="shared" si="13"/>
        <v>0</v>
      </c>
      <c r="AW35" s="84">
        <f t="shared" si="13"/>
        <v>0</v>
      </c>
      <c r="AX35" s="84">
        <f t="shared" si="13"/>
        <v>41.027999999999999</v>
      </c>
      <c r="AY35" s="84">
        <f t="shared" si="14"/>
        <v>-127.02799999999999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860</v>
      </c>
      <c r="CF35" s="81">
        <f t="shared" si="5"/>
        <v>0</v>
      </c>
      <c r="CG35" s="81">
        <f t="shared" si="5"/>
        <v>0</v>
      </c>
      <c r="CH35" s="81">
        <f t="shared" si="5"/>
        <v>410.28</v>
      </c>
      <c r="CI35" s="81">
        <f t="shared" si="24"/>
        <v>1270.28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86</v>
      </c>
      <c r="DG35" s="82">
        <f t="shared" si="32"/>
        <v>-127.02799999999999</v>
      </c>
      <c r="DH35" s="82">
        <f t="shared" si="33"/>
        <v>0</v>
      </c>
      <c r="DI35" s="82">
        <f t="shared" si="34"/>
        <v>0</v>
      </c>
      <c r="DJ35" s="82">
        <f t="shared" si="35"/>
        <v>41.027999999999999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-94</v>
      </c>
      <c r="D36" s="83">
        <v>0</v>
      </c>
      <c r="E36" s="83">
        <v>0</v>
      </c>
      <c r="F36" s="83">
        <v>0</v>
      </c>
      <c r="G36" s="83">
        <v>-94</v>
      </c>
      <c r="H36" s="77"/>
      <c r="I36" s="32">
        <v>34</v>
      </c>
      <c r="J36" s="83">
        <v>94</v>
      </c>
      <c r="K36" s="83">
        <v>0</v>
      </c>
      <c r="L36" s="83">
        <v>0</v>
      </c>
      <c r="M36" s="83">
        <v>47.253</v>
      </c>
      <c r="N36" s="83">
        <v>141.25299999999999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-47.253</v>
      </c>
      <c r="AG36" s="83">
        <v>0</v>
      </c>
      <c r="AH36" s="83">
        <v>0</v>
      </c>
      <c r="AI36" s="83">
        <v>-47.253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94</v>
      </c>
      <c r="AV36" s="84">
        <f t="shared" si="13"/>
        <v>0</v>
      </c>
      <c r="AW36" s="84">
        <f t="shared" si="13"/>
        <v>0</v>
      </c>
      <c r="AX36" s="84">
        <f t="shared" si="13"/>
        <v>47.253</v>
      </c>
      <c r="AY36" s="84">
        <f t="shared" si="14"/>
        <v>-141.25299999999999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940</v>
      </c>
      <c r="CF36" s="81">
        <f t="shared" si="5"/>
        <v>0</v>
      </c>
      <c r="CG36" s="81">
        <f t="shared" si="5"/>
        <v>0</v>
      </c>
      <c r="CH36" s="81">
        <f t="shared" si="5"/>
        <v>472.53</v>
      </c>
      <c r="CI36" s="81">
        <f t="shared" si="24"/>
        <v>1412.53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94</v>
      </c>
      <c r="DG36" s="82">
        <f t="shared" si="32"/>
        <v>-141.25299999999999</v>
      </c>
      <c r="DH36" s="82">
        <f t="shared" si="33"/>
        <v>0</v>
      </c>
      <c r="DI36" s="82">
        <f t="shared" si="34"/>
        <v>0</v>
      </c>
      <c r="DJ36" s="82">
        <f t="shared" si="35"/>
        <v>47.253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-106</v>
      </c>
      <c r="D37" s="83">
        <v>0</v>
      </c>
      <c r="E37" s="83">
        <v>0</v>
      </c>
      <c r="F37" s="83">
        <v>0</v>
      </c>
      <c r="G37" s="83">
        <v>-106</v>
      </c>
      <c r="H37" s="77"/>
      <c r="I37" s="32">
        <v>35</v>
      </c>
      <c r="J37" s="83">
        <v>106</v>
      </c>
      <c r="K37" s="83">
        <v>0</v>
      </c>
      <c r="L37" s="83">
        <v>0</v>
      </c>
      <c r="M37" s="83">
        <v>40.963000000000001</v>
      </c>
      <c r="N37" s="83">
        <v>146.96299999999999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-40.963000000000001</v>
      </c>
      <c r="AG37" s="83">
        <v>0</v>
      </c>
      <c r="AH37" s="83">
        <v>0</v>
      </c>
      <c r="AI37" s="83">
        <v>-40.963000000000001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106</v>
      </c>
      <c r="AV37" s="84">
        <f t="shared" si="13"/>
        <v>0</v>
      </c>
      <c r="AW37" s="84">
        <f t="shared" si="13"/>
        <v>0</v>
      </c>
      <c r="AX37" s="84">
        <f t="shared" si="13"/>
        <v>40.963000000000001</v>
      </c>
      <c r="AY37" s="84">
        <f t="shared" si="14"/>
        <v>-146.96299999999999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1060</v>
      </c>
      <c r="CF37" s="81">
        <f t="shared" si="5"/>
        <v>0</v>
      </c>
      <c r="CG37" s="81">
        <f t="shared" si="5"/>
        <v>0</v>
      </c>
      <c r="CH37" s="81">
        <f t="shared" si="5"/>
        <v>409.63</v>
      </c>
      <c r="CI37" s="81">
        <f t="shared" si="24"/>
        <v>1469.63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106</v>
      </c>
      <c r="DG37" s="82">
        <f t="shared" si="32"/>
        <v>-146.96299999999999</v>
      </c>
      <c r="DH37" s="82">
        <f t="shared" si="33"/>
        <v>0</v>
      </c>
      <c r="DI37" s="82">
        <f t="shared" si="34"/>
        <v>0</v>
      </c>
      <c r="DJ37" s="82">
        <f t="shared" si="35"/>
        <v>40.963000000000001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-81</v>
      </c>
      <c r="D38" s="83">
        <v>0</v>
      </c>
      <c r="E38" s="83">
        <v>0</v>
      </c>
      <c r="F38" s="83">
        <v>0</v>
      </c>
      <c r="G38" s="83">
        <v>-81</v>
      </c>
      <c r="H38" s="77"/>
      <c r="I38" s="32">
        <v>36</v>
      </c>
      <c r="J38" s="83">
        <v>81</v>
      </c>
      <c r="K38" s="83">
        <v>0</v>
      </c>
      <c r="L38" s="83">
        <v>0</v>
      </c>
      <c r="M38" s="83">
        <v>19.452999999999999</v>
      </c>
      <c r="N38" s="83">
        <v>100.453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-19.452999999999999</v>
      </c>
      <c r="AG38" s="83">
        <v>0</v>
      </c>
      <c r="AH38" s="83">
        <v>0</v>
      </c>
      <c r="AI38" s="83">
        <v>-19.452999999999999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81</v>
      </c>
      <c r="AV38" s="84">
        <f t="shared" si="13"/>
        <v>0</v>
      </c>
      <c r="AW38" s="84">
        <f t="shared" si="13"/>
        <v>0</v>
      </c>
      <c r="AX38" s="84">
        <f t="shared" si="13"/>
        <v>19.452999999999999</v>
      </c>
      <c r="AY38" s="84">
        <f t="shared" si="14"/>
        <v>-100.453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810</v>
      </c>
      <c r="CF38" s="81">
        <f t="shared" si="5"/>
        <v>0</v>
      </c>
      <c r="CG38" s="81">
        <f t="shared" si="5"/>
        <v>0</v>
      </c>
      <c r="CH38" s="81">
        <f t="shared" si="5"/>
        <v>194.53</v>
      </c>
      <c r="CI38" s="81">
        <f t="shared" si="24"/>
        <v>1004.53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81</v>
      </c>
      <c r="DG38" s="82">
        <f t="shared" si="32"/>
        <v>-100.453</v>
      </c>
      <c r="DH38" s="82">
        <f t="shared" si="33"/>
        <v>0</v>
      </c>
      <c r="DI38" s="82">
        <f t="shared" si="34"/>
        <v>0</v>
      </c>
      <c r="DJ38" s="82">
        <f t="shared" si="35"/>
        <v>19.452999999999999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-33</v>
      </c>
      <c r="D39" s="83">
        <v>0</v>
      </c>
      <c r="E39" s="83">
        <v>0</v>
      </c>
      <c r="F39" s="83">
        <v>0</v>
      </c>
      <c r="G39" s="83">
        <v>-33</v>
      </c>
      <c r="H39" s="77"/>
      <c r="I39" s="32">
        <v>37</v>
      </c>
      <c r="J39" s="83">
        <v>33</v>
      </c>
      <c r="K39" s="83">
        <v>0</v>
      </c>
      <c r="L39" s="83">
        <v>0</v>
      </c>
      <c r="M39" s="83">
        <v>34.134999999999998</v>
      </c>
      <c r="N39" s="83">
        <v>67.135000000000005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-34.134999999999998</v>
      </c>
      <c r="AG39" s="83">
        <v>0</v>
      </c>
      <c r="AH39" s="83">
        <v>0</v>
      </c>
      <c r="AI39" s="83">
        <v>-34.134999999999998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33</v>
      </c>
      <c r="AV39" s="84">
        <f t="shared" si="13"/>
        <v>0</v>
      </c>
      <c r="AW39" s="84">
        <f t="shared" si="13"/>
        <v>0</v>
      </c>
      <c r="AX39" s="84">
        <f t="shared" si="13"/>
        <v>34.134999999999998</v>
      </c>
      <c r="AY39" s="84">
        <f t="shared" si="14"/>
        <v>-67.134999999999991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330</v>
      </c>
      <c r="CF39" s="81">
        <f t="shared" si="5"/>
        <v>0</v>
      </c>
      <c r="CG39" s="81">
        <f t="shared" si="5"/>
        <v>0</v>
      </c>
      <c r="CH39" s="81">
        <f t="shared" si="5"/>
        <v>341.34999999999997</v>
      </c>
      <c r="CI39" s="81">
        <f t="shared" si="24"/>
        <v>671.34999999999991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33</v>
      </c>
      <c r="DG39" s="82">
        <f t="shared" si="32"/>
        <v>-67.134999999999991</v>
      </c>
      <c r="DH39" s="82">
        <f t="shared" si="33"/>
        <v>0</v>
      </c>
      <c r="DI39" s="82">
        <f t="shared" si="34"/>
        <v>0</v>
      </c>
      <c r="DJ39" s="82">
        <f t="shared" si="35"/>
        <v>34.134999999999998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77.498999999999995</v>
      </c>
      <c r="N40" s="83">
        <v>77.498999999999995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-77.498999999999995</v>
      </c>
      <c r="AG40" s="83">
        <v>0</v>
      </c>
      <c r="AH40" s="83">
        <v>0</v>
      </c>
      <c r="AI40" s="83">
        <v>-77.498999999999995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77.498999999999995</v>
      </c>
      <c r="AY40" s="84">
        <f t="shared" si="14"/>
        <v>-77.498999999999995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774.99</v>
      </c>
      <c r="CI40" s="81">
        <f t="shared" si="24"/>
        <v>774.99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-77.498999999999995</v>
      </c>
      <c r="DH40" s="82">
        <f t="shared" si="33"/>
        <v>0</v>
      </c>
      <c r="DI40" s="82">
        <f t="shared" si="34"/>
        <v>0</v>
      </c>
      <c r="DJ40" s="82">
        <f t="shared" si="35"/>
        <v>77.498999999999995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114.187</v>
      </c>
      <c r="N41" s="83">
        <v>114.187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-114.187</v>
      </c>
      <c r="AG41" s="83">
        <v>0</v>
      </c>
      <c r="AH41" s="83">
        <v>0</v>
      </c>
      <c r="AI41" s="83">
        <v>-114.187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114.187</v>
      </c>
      <c r="AY41" s="84">
        <f t="shared" si="14"/>
        <v>-114.187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1141.8699999999999</v>
      </c>
      <c r="CI41" s="81">
        <f t="shared" si="24"/>
        <v>1141.8699999999999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-114.187</v>
      </c>
      <c r="DH41" s="82">
        <f t="shared" si="33"/>
        <v>0</v>
      </c>
      <c r="DI41" s="82">
        <f t="shared" si="34"/>
        <v>0</v>
      </c>
      <c r="DJ41" s="82">
        <f t="shared" si="35"/>
        <v>114.187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134.202</v>
      </c>
      <c r="N42" s="83">
        <v>134.202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-134.202</v>
      </c>
      <c r="AG42" s="83">
        <v>0</v>
      </c>
      <c r="AH42" s="83">
        <v>0</v>
      </c>
      <c r="AI42" s="83">
        <v>-134.202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134.202</v>
      </c>
      <c r="AY42" s="84">
        <f t="shared" si="14"/>
        <v>-134.202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1342.02</v>
      </c>
      <c r="CI42" s="81">
        <f t="shared" si="24"/>
        <v>1342.02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-134.202</v>
      </c>
      <c r="DH42" s="82">
        <f t="shared" si="33"/>
        <v>0</v>
      </c>
      <c r="DI42" s="82">
        <f t="shared" si="34"/>
        <v>0</v>
      </c>
      <c r="DJ42" s="82">
        <f t="shared" si="35"/>
        <v>134.202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151.92699999999999</v>
      </c>
      <c r="N43" s="83">
        <v>151.92699999999999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-151.92699999999999</v>
      </c>
      <c r="AG43" s="83">
        <v>0</v>
      </c>
      <c r="AH43" s="83">
        <v>0</v>
      </c>
      <c r="AI43" s="83">
        <v>-151.92699999999999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151.92699999999999</v>
      </c>
      <c r="AY43" s="84">
        <f t="shared" si="14"/>
        <v>-151.92699999999999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1519.27</v>
      </c>
      <c r="CI43" s="81">
        <f t="shared" si="24"/>
        <v>1519.27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-151.92699999999999</v>
      </c>
      <c r="DH43" s="82">
        <f t="shared" si="33"/>
        <v>0</v>
      </c>
      <c r="DI43" s="82">
        <f t="shared" si="34"/>
        <v>0</v>
      </c>
      <c r="DJ43" s="82">
        <f t="shared" si="35"/>
        <v>151.92699999999999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147.072</v>
      </c>
      <c r="N44" s="83">
        <v>147.072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-147.072</v>
      </c>
      <c r="AG44" s="83">
        <v>0</v>
      </c>
      <c r="AH44" s="83">
        <v>0</v>
      </c>
      <c r="AI44" s="83">
        <v>-147.072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147.072</v>
      </c>
      <c r="AY44" s="84">
        <f t="shared" si="14"/>
        <v>-147.072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1470.72</v>
      </c>
      <c r="CI44" s="81">
        <f t="shared" si="24"/>
        <v>1470.72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-147.072</v>
      </c>
      <c r="DH44" s="82">
        <f t="shared" si="33"/>
        <v>0</v>
      </c>
      <c r="DI44" s="82">
        <f t="shared" si="34"/>
        <v>0</v>
      </c>
      <c r="DJ44" s="82">
        <f t="shared" si="35"/>
        <v>147.072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144.42099999999999</v>
      </c>
      <c r="N45" s="83">
        <v>144.42099999999999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-144.42099999999999</v>
      </c>
      <c r="AG45" s="83">
        <v>0</v>
      </c>
      <c r="AH45" s="83">
        <v>0</v>
      </c>
      <c r="AI45" s="83">
        <v>-144.42099999999999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144.42099999999999</v>
      </c>
      <c r="AY45" s="84">
        <f t="shared" si="14"/>
        <v>-144.42099999999999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1444.21</v>
      </c>
      <c r="CI45" s="81">
        <f t="shared" si="24"/>
        <v>1444.21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-144.42099999999999</v>
      </c>
      <c r="DH45" s="82">
        <f t="shared" si="33"/>
        <v>0</v>
      </c>
      <c r="DI45" s="82">
        <f t="shared" si="34"/>
        <v>0</v>
      </c>
      <c r="DJ45" s="82">
        <f t="shared" si="35"/>
        <v>144.42099999999999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152.136</v>
      </c>
      <c r="N46" s="83">
        <v>152.136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-152.136</v>
      </c>
      <c r="AG46" s="83">
        <v>0</v>
      </c>
      <c r="AH46" s="83">
        <v>0</v>
      </c>
      <c r="AI46" s="83">
        <v>-152.136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152.136</v>
      </c>
      <c r="AY46" s="84">
        <f t="shared" si="14"/>
        <v>-152.136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1521.36</v>
      </c>
      <c r="CI46" s="81">
        <f t="shared" si="24"/>
        <v>1521.36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-152.136</v>
      </c>
      <c r="DH46" s="82">
        <f t="shared" si="33"/>
        <v>0</v>
      </c>
      <c r="DI46" s="82">
        <f t="shared" si="34"/>
        <v>0</v>
      </c>
      <c r="DJ46" s="82">
        <f t="shared" si="35"/>
        <v>152.136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143.99199999999999</v>
      </c>
      <c r="N47" s="83">
        <v>143.99199999999999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-143.99199999999999</v>
      </c>
      <c r="AG47" s="83">
        <v>0</v>
      </c>
      <c r="AH47" s="83">
        <v>0</v>
      </c>
      <c r="AI47" s="83">
        <v>-143.99199999999999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143.99199999999999</v>
      </c>
      <c r="AY47" s="84">
        <f t="shared" si="14"/>
        <v>-143.99199999999999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1439.9199999999998</v>
      </c>
      <c r="CI47" s="81">
        <f t="shared" si="24"/>
        <v>1439.9199999999998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-143.99199999999999</v>
      </c>
      <c r="DH47" s="82">
        <f t="shared" si="33"/>
        <v>0</v>
      </c>
      <c r="DI47" s="82">
        <f t="shared" si="34"/>
        <v>0</v>
      </c>
      <c r="DJ47" s="82">
        <f t="shared" si="35"/>
        <v>143.99199999999999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145.642</v>
      </c>
      <c r="N48" s="83">
        <v>145.642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-145.642</v>
      </c>
      <c r="AG48" s="83">
        <v>0</v>
      </c>
      <c r="AH48" s="83">
        <v>0</v>
      </c>
      <c r="AI48" s="83">
        <v>-145.642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145.642</v>
      </c>
      <c r="AY48" s="84">
        <f t="shared" si="14"/>
        <v>-145.642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1456.42</v>
      </c>
      <c r="CI48" s="81">
        <f t="shared" si="24"/>
        <v>1456.42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-145.642</v>
      </c>
      <c r="DH48" s="82">
        <f t="shared" si="33"/>
        <v>0</v>
      </c>
      <c r="DI48" s="82">
        <f t="shared" si="34"/>
        <v>0</v>
      </c>
      <c r="DJ48" s="82">
        <f t="shared" si="35"/>
        <v>145.642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142.02699999999999</v>
      </c>
      <c r="N49" s="83">
        <v>142.02699999999999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-142.02699999999999</v>
      </c>
      <c r="AG49" s="83">
        <v>0</v>
      </c>
      <c r="AH49" s="83">
        <v>0</v>
      </c>
      <c r="AI49" s="83">
        <v>-142.02699999999999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142.02699999999999</v>
      </c>
      <c r="AY49" s="84">
        <f t="shared" si="14"/>
        <v>-142.02699999999999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1420.27</v>
      </c>
      <c r="CI49" s="81">
        <f t="shared" si="24"/>
        <v>1420.27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-142.02699999999999</v>
      </c>
      <c r="DH49" s="82">
        <f t="shared" si="33"/>
        <v>0</v>
      </c>
      <c r="DI49" s="82">
        <f t="shared" si="34"/>
        <v>0</v>
      </c>
      <c r="DJ49" s="82">
        <f t="shared" si="35"/>
        <v>142.02699999999999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134.54400000000001</v>
      </c>
      <c r="N50" s="83">
        <v>134.54400000000001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-134.54400000000001</v>
      </c>
      <c r="AG50" s="83">
        <v>0</v>
      </c>
      <c r="AH50" s="83">
        <v>0</v>
      </c>
      <c r="AI50" s="83">
        <v>-134.54400000000001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134.54400000000001</v>
      </c>
      <c r="AY50" s="84">
        <f t="shared" si="14"/>
        <v>-134.54400000000001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1345.44</v>
      </c>
      <c r="CI50" s="81">
        <f t="shared" si="24"/>
        <v>1345.44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-134.54400000000001</v>
      </c>
      <c r="DH50" s="82">
        <f t="shared" si="33"/>
        <v>0</v>
      </c>
      <c r="DI50" s="82">
        <f t="shared" si="34"/>
        <v>0</v>
      </c>
      <c r="DJ50" s="82">
        <f t="shared" si="35"/>
        <v>134.54400000000001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133.08000000000001</v>
      </c>
      <c r="N51" s="83">
        <v>133.08000000000001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-133.08000000000001</v>
      </c>
      <c r="AG51" s="83">
        <v>0</v>
      </c>
      <c r="AH51" s="83">
        <v>0</v>
      </c>
      <c r="AI51" s="83">
        <v>-133.08000000000001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133.08000000000001</v>
      </c>
      <c r="AY51" s="84">
        <f t="shared" si="14"/>
        <v>-133.08000000000001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1330.8000000000002</v>
      </c>
      <c r="CI51" s="81">
        <f t="shared" si="24"/>
        <v>1330.8000000000002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-133.08000000000001</v>
      </c>
      <c r="DH51" s="82">
        <f t="shared" si="33"/>
        <v>0</v>
      </c>
      <c r="DI51" s="82">
        <f t="shared" si="34"/>
        <v>0</v>
      </c>
      <c r="DJ51" s="82">
        <f t="shared" si="35"/>
        <v>133.08000000000001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128.803</v>
      </c>
      <c r="N52" s="83">
        <v>128.803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-128.803</v>
      </c>
      <c r="AG52" s="83">
        <v>0</v>
      </c>
      <c r="AH52" s="83">
        <v>0</v>
      </c>
      <c r="AI52" s="83">
        <v>-128.803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128.803</v>
      </c>
      <c r="AY52" s="84">
        <f t="shared" si="14"/>
        <v>-128.803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1288.03</v>
      </c>
      <c r="CI52" s="81">
        <f t="shared" si="24"/>
        <v>1288.03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-128.803</v>
      </c>
      <c r="DH52" s="82">
        <f t="shared" si="33"/>
        <v>0</v>
      </c>
      <c r="DI52" s="82">
        <f t="shared" si="34"/>
        <v>0</v>
      </c>
      <c r="DJ52" s="82">
        <f t="shared" si="35"/>
        <v>128.803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133.98599999999999</v>
      </c>
      <c r="N53" s="83">
        <v>133.98599999999999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-133.98599999999999</v>
      </c>
      <c r="AG53" s="83">
        <v>0</v>
      </c>
      <c r="AH53" s="83">
        <v>0</v>
      </c>
      <c r="AI53" s="83">
        <v>-133.98599999999999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133.98599999999999</v>
      </c>
      <c r="AY53" s="84">
        <f t="shared" si="14"/>
        <v>-133.98599999999999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1339.86</v>
      </c>
      <c r="CI53" s="81">
        <f t="shared" si="24"/>
        <v>1339.86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-133.98599999999999</v>
      </c>
      <c r="DH53" s="82">
        <f t="shared" si="33"/>
        <v>0</v>
      </c>
      <c r="DI53" s="82">
        <f t="shared" si="34"/>
        <v>0</v>
      </c>
      <c r="DJ53" s="82">
        <f t="shared" si="35"/>
        <v>133.98599999999999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103.033</v>
      </c>
      <c r="N54" s="83">
        <v>103.033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-103.033</v>
      </c>
      <c r="AG54" s="83">
        <v>0</v>
      </c>
      <c r="AH54" s="83">
        <v>0</v>
      </c>
      <c r="AI54" s="83">
        <v>-103.033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103.033</v>
      </c>
      <c r="AY54" s="84">
        <f t="shared" si="14"/>
        <v>-103.033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1030.33</v>
      </c>
      <c r="CI54" s="81">
        <f t="shared" si="24"/>
        <v>1030.33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-103.033</v>
      </c>
      <c r="DH54" s="82">
        <f t="shared" si="33"/>
        <v>0</v>
      </c>
      <c r="DI54" s="82">
        <f t="shared" si="34"/>
        <v>0</v>
      </c>
      <c r="DJ54" s="82">
        <f t="shared" si="35"/>
        <v>103.033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50.625999999999998</v>
      </c>
      <c r="N58" s="83">
        <v>50.625999999999998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-50.625999999999998</v>
      </c>
      <c r="AG58" s="83">
        <v>0</v>
      </c>
      <c r="AH58" s="83">
        <v>0</v>
      </c>
      <c r="AI58" s="83">
        <v>-50.625999999999998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50.625999999999998</v>
      </c>
      <c r="AY58" s="84">
        <f t="shared" si="14"/>
        <v>-50.625999999999998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506.26</v>
      </c>
      <c r="CI58" s="81">
        <f t="shared" si="24"/>
        <v>506.26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-50.625999999999998</v>
      </c>
      <c r="DH58" s="82">
        <f t="shared" si="33"/>
        <v>0</v>
      </c>
      <c r="DI58" s="82">
        <f t="shared" si="34"/>
        <v>0</v>
      </c>
      <c r="DJ58" s="82">
        <f t="shared" si="35"/>
        <v>50.625999999999998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75.227000000000004</v>
      </c>
      <c r="N59" s="83">
        <v>75.227000000000004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-75.227000000000004</v>
      </c>
      <c r="AG59" s="83">
        <v>0</v>
      </c>
      <c r="AH59" s="83">
        <v>0</v>
      </c>
      <c r="AI59" s="83">
        <v>-75.227000000000004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75.227000000000004</v>
      </c>
      <c r="AY59" s="84">
        <f t="shared" si="14"/>
        <v>-75.227000000000004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752.27</v>
      </c>
      <c r="CI59" s="81">
        <f t="shared" si="24"/>
        <v>752.27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-75.227000000000004</v>
      </c>
      <c r="DH59" s="82">
        <f t="shared" si="33"/>
        <v>0</v>
      </c>
      <c r="DI59" s="82">
        <f t="shared" si="34"/>
        <v>0</v>
      </c>
      <c r="DJ59" s="82">
        <f t="shared" si="35"/>
        <v>75.227000000000004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104.727</v>
      </c>
      <c r="N60" s="83">
        <v>104.727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-104.727</v>
      </c>
      <c r="AG60" s="83">
        <v>0</v>
      </c>
      <c r="AH60" s="83">
        <v>0</v>
      </c>
      <c r="AI60" s="83">
        <v>-104.727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104.727</v>
      </c>
      <c r="AY60" s="84">
        <f t="shared" si="14"/>
        <v>-104.727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1047.27</v>
      </c>
      <c r="CI60" s="81">
        <f t="shared" si="24"/>
        <v>1047.27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-104.727</v>
      </c>
      <c r="DH60" s="82">
        <f t="shared" si="33"/>
        <v>0</v>
      </c>
      <c r="DI60" s="82">
        <f t="shared" si="34"/>
        <v>0</v>
      </c>
      <c r="DJ60" s="82">
        <f t="shared" si="35"/>
        <v>104.727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126.956</v>
      </c>
      <c r="N61" s="83">
        <v>126.956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-126.956</v>
      </c>
      <c r="AG61" s="83">
        <v>0</v>
      </c>
      <c r="AH61" s="83">
        <v>0</v>
      </c>
      <c r="AI61" s="83">
        <v>-126.956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126.956</v>
      </c>
      <c r="AY61" s="84">
        <f t="shared" si="14"/>
        <v>-126.956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1269.56</v>
      </c>
      <c r="CI61" s="81">
        <f t="shared" si="24"/>
        <v>1269.56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-126.956</v>
      </c>
      <c r="DH61" s="82">
        <f t="shared" si="33"/>
        <v>0</v>
      </c>
      <c r="DI61" s="82">
        <f t="shared" si="34"/>
        <v>0</v>
      </c>
      <c r="DJ61" s="82">
        <f t="shared" si="35"/>
        <v>126.956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140.89099999999999</v>
      </c>
      <c r="N62" s="83">
        <v>140.89099999999999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-140.89099999999999</v>
      </c>
      <c r="AG62" s="83">
        <v>0</v>
      </c>
      <c r="AH62" s="83">
        <v>0</v>
      </c>
      <c r="AI62" s="83">
        <v>-140.89099999999999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140.89099999999999</v>
      </c>
      <c r="AY62" s="84">
        <f t="shared" si="14"/>
        <v>-140.89099999999999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1408.9099999999999</v>
      </c>
      <c r="CI62" s="81">
        <f t="shared" si="24"/>
        <v>1408.9099999999999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-140.89099999999999</v>
      </c>
      <c r="DH62" s="82">
        <f t="shared" si="33"/>
        <v>0</v>
      </c>
      <c r="DI62" s="82">
        <f t="shared" si="34"/>
        <v>0</v>
      </c>
      <c r="DJ62" s="82">
        <f t="shared" si="35"/>
        <v>140.89099999999999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156.517</v>
      </c>
      <c r="N63" s="83">
        <v>156.517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-156.517</v>
      </c>
      <c r="AG63" s="83">
        <v>0</v>
      </c>
      <c r="AH63" s="83">
        <v>0</v>
      </c>
      <c r="AI63" s="83">
        <v>-156.517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156.517</v>
      </c>
      <c r="AY63" s="84">
        <f t="shared" si="14"/>
        <v>-156.517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1565.17</v>
      </c>
      <c r="CI63" s="81">
        <f t="shared" si="24"/>
        <v>1565.17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-156.517</v>
      </c>
      <c r="DH63" s="82">
        <f t="shared" si="33"/>
        <v>0</v>
      </c>
      <c r="DI63" s="82">
        <f t="shared" si="34"/>
        <v>0</v>
      </c>
      <c r="DJ63" s="82">
        <f t="shared" si="35"/>
        <v>156.517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167.71</v>
      </c>
      <c r="N64" s="83">
        <v>167.71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-167.71</v>
      </c>
      <c r="AG64" s="83">
        <v>0</v>
      </c>
      <c r="AH64" s="83">
        <v>0</v>
      </c>
      <c r="AI64" s="83">
        <v>-167.71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167.71</v>
      </c>
      <c r="AY64" s="84">
        <f t="shared" si="14"/>
        <v>-167.71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1677.1000000000001</v>
      </c>
      <c r="CI64" s="81">
        <f t="shared" si="24"/>
        <v>1677.1000000000001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-167.71</v>
      </c>
      <c r="DH64" s="82">
        <f t="shared" si="33"/>
        <v>0</v>
      </c>
      <c r="DI64" s="82">
        <f t="shared" si="34"/>
        <v>0</v>
      </c>
      <c r="DJ64" s="82">
        <f t="shared" si="35"/>
        <v>167.71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184.55699999999999</v>
      </c>
      <c r="N65" s="83">
        <v>184.55699999999999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-184.55699999999999</v>
      </c>
      <c r="AG65" s="83">
        <v>0</v>
      </c>
      <c r="AH65" s="83">
        <v>0</v>
      </c>
      <c r="AI65" s="83">
        <v>-184.55699999999999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184.55699999999999</v>
      </c>
      <c r="AY65" s="84">
        <f t="shared" si="14"/>
        <v>-184.55699999999999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1845.57</v>
      </c>
      <c r="CI65" s="81">
        <f t="shared" si="24"/>
        <v>1845.57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-184.55699999999999</v>
      </c>
      <c r="DH65" s="82">
        <f t="shared" si="33"/>
        <v>0</v>
      </c>
      <c r="DI65" s="82">
        <f t="shared" si="34"/>
        <v>0</v>
      </c>
      <c r="DJ65" s="82">
        <f t="shared" si="35"/>
        <v>184.55699999999999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175</v>
      </c>
      <c r="N66" s="83">
        <v>175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-175</v>
      </c>
      <c r="AG66" s="83">
        <v>0</v>
      </c>
      <c r="AH66" s="83">
        <v>0</v>
      </c>
      <c r="AI66" s="83">
        <v>-175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175</v>
      </c>
      <c r="AY66" s="84">
        <f t="shared" si="14"/>
        <v>-175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1750</v>
      </c>
      <c r="CI66" s="81">
        <f t="shared" si="24"/>
        <v>1750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-175</v>
      </c>
      <c r="DH66" s="82">
        <f t="shared" si="33"/>
        <v>0</v>
      </c>
      <c r="DI66" s="82">
        <f t="shared" si="34"/>
        <v>0</v>
      </c>
      <c r="DJ66" s="82">
        <f t="shared" si="35"/>
        <v>175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117</v>
      </c>
      <c r="N67" s="83">
        <v>117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-117</v>
      </c>
      <c r="AG67" s="83">
        <v>0</v>
      </c>
      <c r="AH67" s="83">
        <v>0</v>
      </c>
      <c r="AI67" s="83">
        <v>-117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117</v>
      </c>
      <c r="AY67" s="84">
        <f t="shared" si="14"/>
        <v>-117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1170</v>
      </c>
      <c r="CI67" s="81">
        <f t="shared" si="24"/>
        <v>1170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-117</v>
      </c>
      <c r="DH67" s="82">
        <f t="shared" si="33"/>
        <v>0</v>
      </c>
      <c r="DI67" s="82">
        <f t="shared" si="34"/>
        <v>0</v>
      </c>
      <c r="DJ67" s="82">
        <f t="shared" si="35"/>
        <v>117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-8</v>
      </c>
      <c r="D68" s="83">
        <v>0</v>
      </c>
      <c r="E68" s="83">
        <v>0</v>
      </c>
      <c r="F68" s="83">
        <v>0</v>
      </c>
      <c r="G68" s="83">
        <v>-8</v>
      </c>
      <c r="H68" s="77"/>
      <c r="I68" s="32">
        <v>66</v>
      </c>
      <c r="J68" s="83">
        <v>8</v>
      </c>
      <c r="K68" s="83">
        <v>0</v>
      </c>
      <c r="L68" s="83">
        <v>0</v>
      </c>
      <c r="M68" s="83">
        <v>125</v>
      </c>
      <c r="N68" s="83">
        <v>133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-125</v>
      </c>
      <c r="AG68" s="83">
        <v>0</v>
      </c>
      <c r="AH68" s="83">
        <v>0</v>
      </c>
      <c r="AI68" s="83">
        <v>-125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8</v>
      </c>
      <c r="AV68" s="84">
        <f t="shared" si="41"/>
        <v>0</v>
      </c>
      <c r="AW68" s="84">
        <f t="shared" si="41"/>
        <v>0</v>
      </c>
      <c r="AX68" s="84">
        <f t="shared" si="41"/>
        <v>125</v>
      </c>
      <c r="AY68" s="84">
        <f t="shared" ref="AY68:AY98" si="42">-SUM(AU68:AX68)</f>
        <v>-133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80</v>
      </c>
      <c r="CF68" s="81">
        <f t="shared" si="51"/>
        <v>0</v>
      </c>
      <c r="CG68" s="81">
        <f t="shared" si="51"/>
        <v>0</v>
      </c>
      <c r="CH68" s="81">
        <f t="shared" si="51"/>
        <v>1250</v>
      </c>
      <c r="CI68" s="81">
        <f t="shared" ref="CI68:CI98" si="52">SUM(CE68:CH68)</f>
        <v>1330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8</v>
      </c>
      <c r="DG68" s="82">
        <f t="shared" ref="DG68:DG99" si="60">AY68+AN68+BC68+BJ68+BQ68</f>
        <v>-133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125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-42</v>
      </c>
      <c r="D69" s="83">
        <v>0</v>
      </c>
      <c r="E69" s="83">
        <v>0</v>
      </c>
      <c r="F69" s="83">
        <v>0</v>
      </c>
      <c r="G69" s="83">
        <v>-42</v>
      </c>
      <c r="H69" s="77"/>
      <c r="I69" s="32">
        <v>67</v>
      </c>
      <c r="J69" s="83">
        <v>42</v>
      </c>
      <c r="K69" s="83">
        <v>0</v>
      </c>
      <c r="L69" s="83">
        <v>0</v>
      </c>
      <c r="M69" s="83">
        <v>71</v>
      </c>
      <c r="N69" s="83">
        <v>113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-71</v>
      </c>
      <c r="AG69" s="83">
        <v>0</v>
      </c>
      <c r="AH69" s="83">
        <v>0</v>
      </c>
      <c r="AI69" s="83">
        <v>-71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42</v>
      </c>
      <c r="AV69" s="84">
        <f t="shared" si="41"/>
        <v>0</v>
      </c>
      <c r="AW69" s="84">
        <f t="shared" si="41"/>
        <v>0</v>
      </c>
      <c r="AX69" s="84">
        <f t="shared" si="41"/>
        <v>71</v>
      </c>
      <c r="AY69" s="84">
        <f t="shared" si="42"/>
        <v>-113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420</v>
      </c>
      <c r="CF69" s="81">
        <f t="shared" si="51"/>
        <v>0</v>
      </c>
      <c r="CG69" s="81">
        <f t="shared" si="51"/>
        <v>0</v>
      </c>
      <c r="CH69" s="81">
        <f t="shared" si="51"/>
        <v>710</v>
      </c>
      <c r="CI69" s="81">
        <f t="shared" si="52"/>
        <v>1130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42</v>
      </c>
      <c r="DG69" s="82">
        <f t="shared" si="60"/>
        <v>-113</v>
      </c>
      <c r="DH69" s="82">
        <f t="shared" si="61"/>
        <v>0</v>
      </c>
      <c r="DI69" s="82">
        <f t="shared" si="62"/>
        <v>0</v>
      </c>
      <c r="DJ69" s="82">
        <f t="shared" si="63"/>
        <v>71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-94</v>
      </c>
      <c r="D70" s="83">
        <v>0</v>
      </c>
      <c r="E70" s="83">
        <v>0</v>
      </c>
      <c r="F70" s="83">
        <v>0</v>
      </c>
      <c r="G70" s="83">
        <v>-94</v>
      </c>
      <c r="H70" s="77"/>
      <c r="I70" s="32">
        <v>68</v>
      </c>
      <c r="J70" s="83">
        <v>94</v>
      </c>
      <c r="K70" s="83">
        <v>0</v>
      </c>
      <c r="L70" s="83">
        <v>0</v>
      </c>
      <c r="M70" s="83">
        <v>136</v>
      </c>
      <c r="N70" s="83">
        <v>230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-136</v>
      </c>
      <c r="AG70" s="83">
        <v>0</v>
      </c>
      <c r="AH70" s="83">
        <v>0</v>
      </c>
      <c r="AI70" s="83">
        <v>-136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94</v>
      </c>
      <c r="AV70" s="84">
        <f t="shared" si="41"/>
        <v>0</v>
      </c>
      <c r="AW70" s="84">
        <f t="shared" si="41"/>
        <v>0</v>
      </c>
      <c r="AX70" s="84">
        <f t="shared" si="41"/>
        <v>136</v>
      </c>
      <c r="AY70" s="84">
        <f t="shared" si="42"/>
        <v>-230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940</v>
      </c>
      <c r="CF70" s="81">
        <f t="shared" si="51"/>
        <v>0</v>
      </c>
      <c r="CG70" s="81">
        <f t="shared" si="51"/>
        <v>0</v>
      </c>
      <c r="CH70" s="81">
        <f t="shared" si="51"/>
        <v>1360</v>
      </c>
      <c r="CI70" s="81">
        <f t="shared" si="52"/>
        <v>2300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94</v>
      </c>
      <c r="DG70" s="82">
        <f t="shared" si="60"/>
        <v>-230</v>
      </c>
      <c r="DH70" s="82">
        <f t="shared" si="61"/>
        <v>0</v>
      </c>
      <c r="DI70" s="82">
        <f t="shared" si="62"/>
        <v>0</v>
      </c>
      <c r="DJ70" s="82">
        <f t="shared" si="63"/>
        <v>136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-105.754</v>
      </c>
      <c r="D71" s="83">
        <v>0</v>
      </c>
      <c r="E71" s="83">
        <v>0</v>
      </c>
      <c r="F71" s="83">
        <v>0</v>
      </c>
      <c r="G71" s="83">
        <v>-105.754</v>
      </c>
      <c r="H71" s="77"/>
      <c r="I71" s="32">
        <v>69</v>
      </c>
      <c r="J71" s="83">
        <v>105.754</v>
      </c>
      <c r="K71" s="83">
        <v>0</v>
      </c>
      <c r="L71" s="83">
        <v>0</v>
      </c>
      <c r="M71" s="83">
        <v>89.245999999999995</v>
      </c>
      <c r="N71" s="83">
        <v>195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-89.245999999999995</v>
      </c>
      <c r="AG71" s="83">
        <v>0</v>
      </c>
      <c r="AH71" s="83">
        <v>0</v>
      </c>
      <c r="AI71" s="83">
        <v>-89.245999999999995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105.754</v>
      </c>
      <c r="AV71" s="84">
        <f t="shared" si="41"/>
        <v>0</v>
      </c>
      <c r="AW71" s="84">
        <f t="shared" si="41"/>
        <v>0</v>
      </c>
      <c r="AX71" s="84">
        <f t="shared" si="41"/>
        <v>89.245999999999995</v>
      </c>
      <c r="AY71" s="84">
        <f t="shared" si="42"/>
        <v>-195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1057.54</v>
      </c>
      <c r="CF71" s="81">
        <f t="shared" si="51"/>
        <v>0</v>
      </c>
      <c r="CG71" s="81">
        <f t="shared" si="51"/>
        <v>0</v>
      </c>
      <c r="CH71" s="81">
        <f t="shared" si="51"/>
        <v>892.45999999999992</v>
      </c>
      <c r="CI71" s="81">
        <f t="shared" si="52"/>
        <v>1950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105.754</v>
      </c>
      <c r="DG71" s="82">
        <f t="shared" si="60"/>
        <v>-195</v>
      </c>
      <c r="DH71" s="82">
        <f t="shared" si="61"/>
        <v>0</v>
      </c>
      <c r="DI71" s="82">
        <f t="shared" si="62"/>
        <v>0</v>
      </c>
      <c r="DJ71" s="82">
        <f t="shared" si="63"/>
        <v>89.245999999999995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-94.906999999999996</v>
      </c>
      <c r="D72" s="83">
        <v>0</v>
      </c>
      <c r="E72" s="83">
        <v>0</v>
      </c>
      <c r="F72" s="83">
        <v>0</v>
      </c>
      <c r="G72" s="83">
        <v>-94.906999999999996</v>
      </c>
      <c r="H72" s="77"/>
      <c r="I72" s="32">
        <v>70</v>
      </c>
      <c r="J72" s="83">
        <v>94.906999999999996</v>
      </c>
      <c r="K72" s="83">
        <v>0</v>
      </c>
      <c r="L72" s="83">
        <v>0</v>
      </c>
      <c r="M72" s="83">
        <v>80.093000000000004</v>
      </c>
      <c r="N72" s="83">
        <v>175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-80.093000000000004</v>
      </c>
      <c r="AG72" s="83">
        <v>0</v>
      </c>
      <c r="AH72" s="83">
        <v>0</v>
      </c>
      <c r="AI72" s="83">
        <v>-80.093000000000004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94.906999999999996</v>
      </c>
      <c r="AV72" s="84">
        <f t="shared" si="41"/>
        <v>0</v>
      </c>
      <c r="AW72" s="84">
        <f t="shared" si="41"/>
        <v>0</v>
      </c>
      <c r="AX72" s="84">
        <f t="shared" si="41"/>
        <v>80.093000000000004</v>
      </c>
      <c r="AY72" s="84">
        <f t="shared" si="42"/>
        <v>-175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949.06999999999994</v>
      </c>
      <c r="CF72" s="81">
        <f t="shared" si="51"/>
        <v>0</v>
      </c>
      <c r="CG72" s="81">
        <f t="shared" si="51"/>
        <v>0</v>
      </c>
      <c r="CH72" s="81">
        <f t="shared" si="51"/>
        <v>800.93000000000006</v>
      </c>
      <c r="CI72" s="81">
        <f t="shared" si="52"/>
        <v>1750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94.906999999999996</v>
      </c>
      <c r="DG72" s="82">
        <f t="shared" si="60"/>
        <v>-175</v>
      </c>
      <c r="DH72" s="82">
        <f t="shared" si="61"/>
        <v>0</v>
      </c>
      <c r="DI72" s="82">
        <f t="shared" si="62"/>
        <v>0</v>
      </c>
      <c r="DJ72" s="82">
        <f t="shared" si="63"/>
        <v>80.093000000000004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-170</v>
      </c>
      <c r="D73" s="83">
        <v>0</v>
      </c>
      <c r="E73" s="83">
        <v>0</v>
      </c>
      <c r="F73" s="83">
        <v>0</v>
      </c>
      <c r="G73" s="83">
        <v>-170</v>
      </c>
      <c r="H73" s="77"/>
      <c r="I73" s="32">
        <v>71</v>
      </c>
      <c r="J73" s="83">
        <v>170</v>
      </c>
      <c r="K73" s="83">
        <v>0</v>
      </c>
      <c r="L73" s="83">
        <v>0</v>
      </c>
      <c r="M73" s="83">
        <v>0</v>
      </c>
      <c r="N73" s="83">
        <v>170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170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-170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1700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1700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170</v>
      </c>
      <c r="DG73" s="82">
        <f t="shared" si="60"/>
        <v>-170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-170</v>
      </c>
      <c r="D74" s="83">
        <v>0</v>
      </c>
      <c r="E74" s="83">
        <v>0</v>
      </c>
      <c r="F74" s="83">
        <v>0</v>
      </c>
      <c r="G74" s="83">
        <v>-170</v>
      </c>
      <c r="H74" s="77"/>
      <c r="I74" s="32">
        <v>72</v>
      </c>
      <c r="J74" s="83">
        <v>170</v>
      </c>
      <c r="K74" s="83">
        <v>0</v>
      </c>
      <c r="L74" s="83">
        <v>0</v>
      </c>
      <c r="M74" s="83">
        <v>0</v>
      </c>
      <c r="N74" s="83">
        <v>170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170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-170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1700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1700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170</v>
      </c>
      <c r="DG74" s="82">
        <f t="shared" si="60"/>
        <v>-170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-10</v>
      </c>
      <c r="D75" s="83">
        <v>0</v>
      </c>
      <c r="E75" s="83">
        <v>0</v>
      </c>
      <c r="F75" s="83">
        <v>0</v>
      </c>
      <c r="G75" s="83">
        <v>-10</v>
      </c>
      <c r="H75" s="77"/>
      <c r="I75" s="32">
        <v>73</v>
      </c>
      <c r="J75" s="83">
        <v>10</v>
      </c>
      <c r="K75" s="83">
        <v>0</v>
      </c>
      <c r="L75" s="83">
        <v>0</v>
      </c>
      <c r="M75" s="83">
        <v>0</v>
      </c>
      <c r="N75" s="83">
        <v>10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10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-10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100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100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10</v>
      </c>
      <c r="DG75" s="82">
        <f t="shared" si="60"/>
        <v>-10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-25</v>
      </c>
      <c r="D76" s="83">
        <v>0</v>
      </c>
      <c r="E76" s="83">
        <v>0</v>
      </c>
      <c r="F76" s="83">
        <v>0</v>
      </c>
      <c r="G76" s="83">
        <v>-25</v>
      </c>
      <c r="H76" s="77"/>
      <c r="I76" s="32">
        <v>74</v>
      </c>
      <c r="J76" s="83">
        <v>25</v>
      </c>
      <c r="K76" s="83">
        <v>0</v>
      </c>
      <c r="L76" s="83">
        <v>0</v>
      </c>
      <c r="M76" s="83">
        <v>0</v>
      </c>
      <c r="N76" s="83">
        <v>25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25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-25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250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250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25</v>
      </c>
      <c r="DG76" s="82">
        <f t="shared" si="60"/>
        <v>-25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-35</v>
      </c>
      <c r="D77" s="83">
        <v>0</v>
      </c>
      <c r="E77" s="83">
        <v>0</v>
      </c>
      <c r="F77" s="83">
        <v>0</v>
      </c>
      <c r="G77" s="83">
        <v>-35</v>
      </c>
      <c r="H77" s="77"/>
      <c r="I77" s="32">
        <v>75</v>
      </c>
      <c r="J77" s="83">
        <v>35</v>
      </c>
      <c r="K77" s="83">
        <v>0</v>
      </c>
      <c r="L77" s="83">
        <v>0</v>
      </c>
      <c r="M77" s="83">
        <v>0</v>
      </c>
      <c r="N77" s="83">
        <v>35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35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-35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350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350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35</v>
      </c>
      <c r="DG77" s="82">
        <f t="shared" si="60"/>
        <v>-35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-60</v>
      </c>
      <c r="D78" s="83">
        <v>0</v>
      </c>
      <c r="E78" s="83">
        <v>0</v>
      </c>
      <c r="F78" s="83">
        <v>0</v>
      </c>
      <c r="G78" s="83">
        <v>-60</v>
      </c>
      <c r="H78" s="77"/>
      <c r="I78" s="32">
        <v>76</v>
      </c>
      <c r="J78" s="83">
        <v>60</v>
      </c>
      <c r="K78" s="83">
        <v>0</v>
      </c>
      <c r="L78" s="83">
        <v>0</v>
      </c>
      <c r="M78" s="83">
        <v>0</v>
      </c>
      <c r="N78" s="83">
        <v>60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60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-60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600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600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60</v>
      </c>
      <c r="DG78" s="82">
        <f t="shared" si="60"/>
        <v>-60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-40.673999999999999</v>
      </c>
      <c r="D79" s="83">
        <v>0</v>
      </c>
      <c r="E79" s="83">
        <v>0</v>
      </c>
      <c r="F79" s="83">
        <v>0</v>
      </c>
      <c r="G79" s="83">
        <v>-40.673999999999999</v>
      </c>
      <c r="H79" s="77"/>
      <c r="I79" s="32">
        <v>77</v>
      </c>
      <c r="J79" s="83">
        <v>40.673999999999999</v>
      </c>
      <c r="K79" s="83">
        <v>0</v>
      </c>
      <c r="L79" s="83">
        <v>0</v>
      </c>
      <c r="M79" s="83">
        <v>34.326000000000001</v>
      </c>
      <c r="N79" s="83">
        <v>75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-34.326000000000001</v>
      </c>
      <c r="AG79" s="83">
        <v>0</v>
      </c>
      <c r="AH79" s="83">
        <v>0</v>
      </c>
      <c r="AI79" s="83">
        <v>-34.326000000000001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40.673999999999999</v>
      </c>
      <c r="AV79" s="84">
        <f t="shared" si="41"/>
        <v>0</v>
      </c>
      <c r="AW79" s="84">
        <f t="shared" si="41"/>
        <v>0</v>
      </c>
      <c r="AX79" s="84">
        <f t="shared" si="41"/>
        <v>34.326000000000001</v>
      </c>
      <c r="AY79" s="84">
        <f t="shared" si="42"/>
        <v>-75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406.74</v>
      </c>
      <c r="CF79" s="81">
        <f t="shared" si="51"/>
        <v>0</v>
      </c>
      <c r="CG79" s="81">
        <f t="shared" si="51"/>
        <v>0</v>
      </c>
      <c r="CH79" s="81">
        <f t="shared" si="51"/>
        <v>343.26</v>
      </c>
      <c r="CI79" s="81">
        <f t="shared" si="52"/>
        <v>750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40.673999999999999</v>
      </c>
      <c r="DG79" s="82">
        <f t="shared" si="60"/>
        <v>-75</v>
      </c>
      <c r="DH79" s="82">
        <f t="shared" si="61"/>
        <v>0</v>
      </c>
      <c r="DI79" s="82">
        <f t="shared" si="62"/>
        <v>0</v>
      </c>
      <c r="DJ79" s="82">
        <f t="shared" si="63"/>
        <v>34.326000000000001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-13.016</v>
      </c>
      <c r="D80" s="83">
        <v>0</v>
      </c>
      <c r="E80" s="83">
        <v>0</v>
      </c>
      <c r="F80" s="83">
        <v>0</v>
      </c>
      <c r="G80" s="83">
        <v>-13.016</v>
      </c>
      <c r="H80" s="77"/>
      <c r="I80" s="32">
        <v>78</v>
      </c>
      <c r="J80" s="83">
        <v>13.016</v>
      </c>
      <c r="K80" s="83">
        <v>0</v>
      </c>
      <c r="L80" s="83">
        <v>0</v>
      </c>
      <c r="M80" s="83">
        <v>10.984</v>
      </c>
      <c r="N80" s="83">
        <v>24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-10.984</v>
      </c>
      <c r="AG80" s="83">
        <v>0</v>
      </c>
      <c r="AH80" s="83">
        <v>0</v>
      </c>
      <c r="AI80" s="83">
        <v>-10.984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13.016</v>
      </c>
      <c r="AV80" s="84">
        <f t="shared" si="41"/>
        <v>0</v>
      </c>
      <c r="AW80" s="84">
        <f t="shared" si="41"/>
        <v>0</v>
      </c>
      <c r="AX80" s="84">
        <f t="shared" si="41"/>
        <v>10.984</v>
      </c>
      <c r="AY80" s="84">
        <f t="shared" si="42"/>
        <v>-24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130.16</v>
      </c>
      <c r="CF80" s="81">
        <f t="shared" si="51"/>
        <v>0</v>
      </c>
      <c r="CG80" s="81">
        <f t="shared" si="51"/>
        <v>0</v>
      </c>
      <c r="CH80" s="81">
        <f t="shared" si="51"/>
        <v>109.84</v>
      </c>
      <c r="CI80" s="81">
        <f t="shared" si="52"/>
        <v>240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13.016</v>
      </c>
      <c r="DG80" s="82">
        <f t="shared" si="60"/>
        <v>-24</v>
      </c>
      <c r="DH80" s="82">
        <f t="shared" si="61"/>
        <v>0</v>
      </c>
      <c r="DI80" s="82">
        <f t="shared" si="62"/>
        <v>0</v>
      </c>
      <c r="DJ80" s="82">
        <f t="shared" si="63"/>
        <v>10.984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-10.304</v>
      </c>
      <c r="D81" s="83">
        <v>0</v>
      </c>
      <c r="E81" s="83">
        <v>0</v>
      </c>
      <c r="F81" s="83">
        <v>0</v>
      </c>
      <c r="G81" s="83">
        <v>-10.304</v>
      </c>
      <c r="H81" s="77"/>
      <c r="I81" s="32">
        <v>79</v>
      </c>
      <c r="J81" s="83">
        <v>10.304</v>
      </c>
      <c r="K81" s="83">
        <v>0</v>
      </c>
      <c r="L81" s="83">
        <v>0</v>
      </c>
      <c r="M81" s="83">
        <v>8.6959999999999997</v>
      </c>
      <c r="N81" s="83">
        <v>19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-8.6959999999999997</v>
      </c>
      <c r="AG81" s="83">
        <v>0</v>
      </c>
      <c r="AH81" s="83">
        <v>0</v>
      </c>
      <c r="AI81" s="83">
        <v>-8.6959999999999997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10.304</v>
      </c>
      <c r="AV81" s="84">
        <f t="shared" si="41"/>
        <v>0</v>
      </c>
      <c r="AW81" s="84">
        <f t="shared" si="41"/>
        <v>0</v>
      </c>
      <c r="AX81" s="84">
        <f t="shared" si="41"/>
        <v>8.6959999999999997</v>
      </c>
      <c r="AY81" s="84">
        <f t="shared" si="42"/>
        <v>-19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103.04</v>
      </c>
      <c r="CF81" s="81">
        <f t="shared" si="51"/>
        <v>0</v>
      </c>
      <c r="CG81" s="81">
        <f t="shared" si="51"/>
        <v>0</v>
      </c>
      <c r="CH81" s="81">
        <f t="shared" si="51"/>
        <v>86.96</v>
      </c>
      <c r="CI81" s="81">
        <f t="shared" si="52"/>
        <v>190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10.304</v>
      </c>
      <c r="DG81" s="82">
        <f t="shared" si="60"/>
        <v>-19</v>
      </c>
      <c r="DH81" s="82">
        <f t="shared" si="61"/>
        <v>0</v>
      </c>
      <c r="DI81" s="82">
        <f t="shared" si="62"/>
        <v>0</v>
      </c>
      <c r="DJ81" s="82">
        <f t="shared" si="63"/>
        <v>8.6959999999999997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-5</v>
      </c>
      <c r="D98" s="83">
        <v>0</v>
      </c>
      <c r="E98" s="83">
        <v>0</v>
      </c>
      <c r="F98" s="83">
        <v>0</v>
      </c>
      <c r="G98" s="83">
        <v>-5</v>
      </c>
      <c r="H98" s="77"/>
      <c r="I98" s="32">
        <v>96</v>
      </c>
      <c r="J98" s="83">
        <v>5</v>
      </c>
      <c r="K98" s="83">
        <v>0</v>
      </c>
      <c r="L98" s="83">
        <v>0</v>
      </c>
      <c r="M98" s="83">
        <v>0</v>
      </c>
      <c r="N98" s="83">
        <v>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5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-5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1260.4100000000001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1260.4100000000001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5</v>
      </c>
      <c r="DG98" s="82">
        <f t="shared" si="60"/>
        <v>-5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0.38466375000000003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1.0059847499999999</v>
      </c>
      <c r="AY99" s="88">
        <f t="shared" si="65"/>
        <v>-1.3906484999999997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0.41492400000000007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1.0059847500000001</v>
      </c>
      <c r="CI99" s="90">
        <f t="shared" si="70"/>
        <v>1.4209087499999997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0.38466375000000003</v>
      </c>
      <c r="DG99" s="82">
        <f t="shared" si="60"/>
        <v>-1.3906484999999997</v>
      </c>
      <c r="DH99" s="82">
        <f t="shared" si="61"/>
        <v>0</v>
      </c>
      <c r="DI99" s="82">
        <f t="shared" si="62"/>
        <v>0</v>
      </c>
      <c r="DJ99" s="82">
        <f t="shared" si="63"/>
        <v>1.0059847499999999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456.47</v>
      </c>
      <c r="I3" s="175">
        <f ca="1">INDIRECT("BRPL_EOD!" &amp; $V$3 &amp; X3)</f>
        <v>366.99</v>
      </c>
      <c r="J3" s="173">
        <f ca="1">INDIRECT("BYPL_EOD!" &amp; $V$3 &amp; X3)</f>
        <v>84.54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456.47</v>
      </c>
      <c r="N3" s="172">
        <f ca="1">INDIRECT("BRPL_ISGS_exbus!" &amp; $V$3 &amp; X3)</f>
        <v>366.99</v>
      </c>
      <c r="O3" s="173">
        <f ca="1">INDIRECT("BYPL_ISGS_exbus!" &amp; $V$3 &amp; X3)</f>
        <v>84.54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456.47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426.69</v>
      </c>
      <c r="I4" s="180">
        <f t="shared" ref="I4:I67" ca="1" si="5">INDIRECT("BRPL_EOD!" &amp; $V$3 &amp; X4)</f>
        <v>337.21</v>
      </c>
      <c r="J4" s="177">
        <f t="shared" ref="J4:J67" ca="1" si="6">INDIRECT("BYPL_EOD!" &amp; $V$3 &amp; X4)</f>
        <v>84.54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426.69</v>
      </c>
      <c r="N4" s="176">
        <f t="shared" ref="N4:N67" ca="1" si="10">INDIRECT("BRPL_ISGS_exbus!" &amp; $V$3 &amp; X4)</f>
        <v>337.21</v>
      </c>
      <c r="O4" s="177">
        <f t="shared" ref="O4:O67" ca="1" si="11">INDIRECT("BYPL_ISGS_exbus!" &amp; $V$3 &amp; X4)</f>
        <v>84.54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426.69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425.72</v>
      </c>
      <c r="I5" s="180">
        <f t="shared" ca="1" si="5"/>
        <v>336.24</v>
      </c>
      <c r="J5" s="177">
        <f t="shared" ca="1" si="6"/>
        <v>84.54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425.72</v>
      </c>
      <c r="N5" s="176">
        <f t="shared" ca="1" si="10"/>
        <v>336.24</v>
      </c>
      <c r="O5" s="177">
        <f t="shared" ca="1" si="11"/>
        <v>84.54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425.72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413.24</v>
      </c>
      <c r="I6" s="180">
        <f t="shared" ca="1" si="5"/>
        <v>323.76</v>
      </c>
      <c r="J6" s="177">
        <f t="shared" ca="1" si="6"/>
        <v>84.54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413.24</v>
      </c>
      <c r="N6" s="176">
        <f t="shared" ca="1" si="10"/>
        <v>323.76</v>
      </c>
      <c r="O6" s="177">
        <f t="shared" ca="1" si="11"/>
        <v>84.54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413.24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394.98</v>
      </c>
      <c r="I7" s="180">
        <f t="shared" ca="1" si="5"/>
        <v>305.5</v>
      </c>
      <c r="J7" s="177">
        <f t="shared" ca="1" si="6"/>
        <v>84.54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394.98</v>
      </c>
      <c r="N7" s="176">
        <f t="shared" ca="1" si="10"/>
        <v>305.5</v>
      </c>
      <c r="O7" s="177">
        <f t="shared" ca="1" si="11"/>
        <v>84.54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394.98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383.45</v>
      </c>
      <c r="I8" s="180">
        <f t="shared" ca="1" si="5"/>
        <v>293.97000000000003</v>
      </c>
      <c r="J8" s="177">
        <f t="shared" ca="1" si="6"/>
        <v>84.54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383.45000000000005</v>
      </c>
      <c r="N8" s="176">
        <f t="shared" ca="1" si="10"/>
        <v>293.96999999999997</v>
      </c>
      <c r="O8" s="177">
        <f t="shared" ca="1" si="11"/>
        <v>84.539999999999992</v>
      </c>
      <c r="P8" s="177">
        <f t="shared" ca="1" si="12"/>
        <v>4.9399999999999995</v>
      </c>
      <c r="Q8" s="177">
        <f t="shared" ca="1" si="13"/>
        <v>0</v>
      </c>
      <c r="R8" s="178">
        <f t="shared" ca="1" si="14"/>
        <v>383.45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397.86</v>
      </c>
      <c r="I9" s="180">
        <f t="shared" ca="1" si="5"/>
        <v>301.66000000000003</v>
      </c>
      <c r="J9" s="177">
        <f t="shared" ca="1" si="6"/>
        <v>91.27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397.87</v>
      </c>
      <c r="N9" s="176">
        <f t="shared" ca="1" si="10"/>
        <v>301.6524181265238</v>
      </c>
      <c r="O9" s="177">
        <f t="shared" ca="1" si="11"/>
        <v>91.267706034634429</v>
      </c>
      <c r="P9" s="177">
        <f t="shared" ca="1" si="12"/>
        <v>4.9398758388418331</v>
      </c>
      <c r="Q9" s="177">
        <f t="shared" ca="1" si="13"/>
        <v>0</v>
      </c>
      <c r="R9" s="178">
        <f t="shared" ca="1" si="14"/>
        <v>397.86000000000007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397.86</v>
      </c>
      <c r="I10" s="180">
        <f t="shared" ca="1" si="5"/>
        <v>301.66000000000003</v>
      </c>
      <c r="J10" s="177">
        <f t="shared" ca="1" si="6"/>
        <v>91.27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397.87</v>
      </c>
      <c r="N10" s="176">
        <f t="shared" ca="1" si="10"/>
        <v>301.6524181265238</v>
      </c>
      <c r="O10" s="177">
        <f t="shared" ca="1" si="11"/>
        <v>91.267706034634429</v>
      </c>
      <c r="P10" s="177">
        <f t="shared" ca="1" si="12"/>
        <v>4.9398758388418331</v>
      </c>
      <c r="Q10" s="177">
        <f t="shared" ca="1" si="13"/>
        <v>0</v>
      </c>
      <c r="R10" s="178">
        <f t="shared" ca="1" si="14"/>
        <v>397.86000000000007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407.68</v>
      </c>
      <c r="I11" s="180">
        <f t="shared" ca="1" si="5"/>
        <v>307.42</v>
      </c>
      <c r="J11" s="177">
        <f t="shared" ca="1" si="6"/>
        <v>91.27</v>
      </c>
      <c r="K11" s="177">
        <f t="shared" ca="1" si="7"/>
        <v>8.99</v>
      </c>
      <c r="L11" s="177">
        <f t="shared" ca="1" si="8"/>
        <v>0</v>
      </c>
      <c r="M11" s="178">
        <f t="shared" ca="1" si="9"/>
        <v>407.68</v>
      </c>
      <c r="N11" s="176">
        <f t="shared" ca="1" si="10"/>
        <v>307.42</v>
      </c>
      <c r="O11" s="177">
        <f t="shared" ca="1" si="11"/>
        <v>91.27</v>
      </c>
      <c r="P11" s="177">
        <f t="shared" ca="1" si="12"/>
        <v>8.99</v>
      </c>
      <c r="Q11" s="177">
        <f t="shared" ca="1" si="13"/>
        <v>0</v>
      </c>
      <c r="R11" s="178">
        <f t="shared" ca="1" si="14"/>
        <v>407.68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407.68</v>
      </c>
      <c r="I12" s="180">
        <f t="shared" ca="1" si="5"/>
        <v>307.42</v>
      </c>
      <c r="J12" s="177">
        <f t="shared" ca="1" si="6"/>
        <v>91.27</v>
      </c>
      <c r="K12" s="177">
        <f t="shared" ca="1" si="7"/>
        <v>8.99</v>
      </c>
      <c r="L12" s="177">
        <f t="shared" ca="1" si="8"/>
        <v>0</v>
      </c>
      <c r="M12" s="178">
        <f t="shared" ca="1" si="9"/>
        <v>407.68</v>
      </c>
      <c r="N12" s="176">
        <f t="shared" ca="1" si="10"/>
        <v>307.42</v>
      </c>
      <c r="O12" s="177">
        <f t="shared" ca="1" si="11"/>
        <v>91.27</v>
      </c>
      <c r="P12" s="177">
        <f t="shared" ca="1" si="12"/>
        <v>8.99</v>
      </c>
      <c r="Q12" s="177">
        <f t="shared" ca="1" si="13"/>
        <v>0</v>
      </c>
      <c r="R12" s="178">
        <f t="shared" ca="1" si="14"/>
        <v>407.68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411.53</v>
      </c>
      <c r="I13" s="180">
        <f t="shared" ca="1" si="5"/>
        <v>307.43</v>
      </c>
      <c r="J13" s="177">
        <f t="shared" ca="1" si="6"/>
        <v>95.11</v>
      </c>
      <c r="K13" s="177">
        <f t="shared" ca="1" si="7"/>
        <v>8.99</v>
      </c>
      <c r="L13" s="177">
        <f t="shared" ca="1" si="8"/>
        <v>0</v>
      </c>
      <c r="M13" s="178">
        <f t="shared" ca="1" si="9"/>
        <v>411.53000000000003</v>
      </c>
      <c r="N13" s="176">
        <f t="shared" ca="1" si="10"/>
        <v>307.42999999999995</v>
      </c>
      <c r="O13" s="177">
        <f t="shared" ca="1" si="11"/>
        <v>95.109999999999985</v>
      </c>
      <c r="P13" s="177">
        <f t="shared" ca="1" si="12"/>
        <v>8.9899999999999984</v>
      </c>
      <c r="Q13" s="177">
        <f t="shared" ca="1" si="13"/>
        <v>0</v>
      </c>
      <c r="R13" s="178">
        <f t="shared" ca="1" si="14"/>
        <v>411.53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411.53</v>
      </c>
      <c r="I14" s="180">
        <f t="shared" ca="1" si="5"/>
        <v>307.43</v>
      </c>
      <c r="J14" s="177">
        <f t="shared" ca="1" si="6"/>
        <v>95.11</v>
      </c>
      <c r="K14" s="177">
        <f t="shared" ca="1" si="7"/>
        <v>8.99</v>
      </c>
      <c r="L14" s="177">
        <f t="shared" ca="1" si="8"/>
        <v>0</v>
      </c>
      <c r="M14" s="178">
        <f t="shared" ca="1" si="9"/>
        <v>411.53000000000003</v>
      </c>
      <c r="N14" s="176">
        <f t="shared" ca="1" si="10"/>
        <v>307.42999999999995</v>
      </c>
      <c r="O14" s="177">
        <f t="shared" ca="1" si="11"/>
        <v>95.109999999999985</v>
      </c>
      <c r="P14" s="177">
        <f t="shared" ca="1" si="12"/>
        <v>8.9899999999999984</v>
      </c>
      <c r="Q14" s="177">
        <f t="shared" ca="1" si="13"/>
        <v>0</v>
      </c>
      <c r="R14" s="178">
        <f t="shared" ca="1" si="14"/>
        <v>411.53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411.53</v>
      </c>
      <c r="I15" s="180">
        <f t="shared" ca="1" si="5"/>
        <v>307.43</v>
      </c>
      <c r="J15" s="177">
        <f t="shared" ca="1" si="6"/>
        <v>95.11</v>
      </c>
      <c r="K15" s="177">
        <f t="shared" ca="1" si="7"/>
        <v>8.99</v>
      </c>
      <c r="L15" s="177">
        <f t="shared" ca="1" si="8"/>
        <v>0</v>
      </c>
      <c r="M15" s="178">
        <f t="shared" ca="1" si="9"/>
        <v>411.53000000000003</v>
      </c>
      <c r="N15" s="176">
        <f t="shared" ca="1" si="10"/>
        <v>307.42999999999995</v>
      </c>
      <c r="O15" s="177">
        <f t="shared" ca="1" si="11"/>
        <v>95.109999999999985</v>
      </c>
      <c r="P15" s="177">
        <f t="shared" ca="1" si="12"/>
        <v>8.9899999999999984</v>
      </c>
      <c r="Q15" s="177">
        <f t="shared" ca="1" si="13"/>
        <v>0</v>
      </c>
      <c r="R15" s="178">
        <f t="shared" ca="1" si="14"/>
        <v>411.53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411.53</v>
      </c>
      <c r="I16" s="180">
        <f t="shared" ca="1" si="5"/>
        <v>307.43</v>
      </c>
      <c r="J16" s="177">
        <f t="shared" ca="1" si="6"/>
        <v>95.11</v>
      </c>
      <c r="K16" s="177">
        <f t="shared" ca="1" si="7"/>
        <v>8.99</v>
      </c>
      <c r="L16" s="177">
        <f t="shared" ca="1" si="8"/>
        <v>0</v>
      </c>
      <c r="M16" s="178">
        <f t="shared" ca="1" si="9"/>
        <v>411.53000000000003</v>
      </c>
      <c r="N16" s="176">
        <f t="shared" ca="1" si="10"/>
        <v>307.42999999999995</v>
      </c>
      <c r="O16" s="177">
        <f t="shared" ca="1" si="11"/>
        <v>95.109999999999985</v>
      </c>
      <c r="P16" s="177">
        <f t="shared" ca="1" si="12"/>
        <v>8.9899999999999984</v>
      </c>
      <c r="Q16" s="177">
        <f t="shared" ca="1" si="13"/>
        <v>0</v>
      </c>
      <c r="R16" s="178">
        <f t="shared" ca="1" si="14"/>
        <v>411.53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411.53</v>
      </c>
      <c r="I17" s="180">
        <f t="shared" ca="1" si="5"/>
        <v>307.43</v>
      </c>
      <c r="J17" s="177">
        <f t="shared" ca="1" si="6"/>
        <v>95.11</v>
      </c>
      <c r="K17" s="177">
        <f t="shared" ca="1" si="7"/>
        <v>8.99</v>
      </c>
      <c r="L17" s="177">
        <f t="shared" ca="1" si="8"/>
        <v>0</v>
      </c>
      <c r="M17" s="178">
        <f t="shared" ca="1" si="9"/>
        <v>411.53000000000003</v>
      </c>
      <c r="N17" s="176">
        <f t="shared" ca="1" si="10"/>
        <v>307.42999999999995</v>
      </c>
      <c r="O17" s="177">
        <f t="shared" ca="1" si="11"/>
        <v>95.109999999999985</v>
      </c>
      <c r="P17" s="177">
        <f t="shared" ca="1" si="12"/>
        <v>8.9899999999999984</v>
      </c>
      <c r="Q17" s="177">
        <f t="shared" ca="1" si="13"/>
        <v>0</v>
      </c>
      <c r="R17" s="178">
        <f t="shared" ca="1" si="14"/>
        <v>411.53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411.53</v>
      </c>
      <c r="I18" s="180">
        <f t="shared" ca="1" si="5"/>
        <v>307.43</v>
      </c>
      <c r="J18" s="177">
        <f t="shared" ca="1" si="6"/>
        <v>95.11</v>
      </c>
      <c r="K18" s="177">
        <f t="shared" ca="1" si="7"/>
        <v>8.99</v>
      </c>
      <c r="L18" s="177">
        <f t="shared" ca="1" si="8"/>
        <v>0</v>
      </c>
      <c r="M18" s="178">
        <f t="shared" ca="1" si="9"/>
        <v>411.53000000000003</v>
      </c>
      <c r="N18" s="176">
        <f t="shared" ca="1" si="10"/>
        <v>307.42999999999995</v>
      </c>
      <c r="O18" s="177">
        <f t="shared" ca="1" si="11"/>
        <v>95.109999999999985</v>
      </c>
      <c r="P18" s="177">
        <f t="shared" ca="1" si="12"/>
        <v>8.9899999999999984</v>
      </c>
      <c r="Q18" s="177">
        <f t="shared" ca="1" si="13"/>
        <v>0</v>
      </c>
      <c r="R18" s="178">
        <f t="shared" ca="1" si="14"/>
        <v>411.53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411.53</v>
      </c>
      <c r="I19" s="180">
        <f t="shared" ca="1" si="5"/>
        <v>307.43</v>
      </c>
      <c r="J19" s="177">
        <f t="shared" ca="1" si="6"/>
        <v>95.11</v>
      </c>
      <c r="K19" s="177">
        <f t="shared" ca="1" si="7"/>
        <v>8.99</v>
      </c>
      <c r="L19" s="177">
        <f t="shared" ca="1" si="8"/>
        <v>0</v>
      </c>
      <c r="M19" s="178">
        <f t="shared" ca="1" si="9"/>
        <v>411.53000000000003</v>
      </c>
      <c r="N19" s="176">
        <f t="shared" ca="1" si="10"/>
        <v>307.42999999999995</v>
      </c>
      <c r="O19" s="177">
        <f t="shared" ca="1" si="11"/>
        <v>95.109999999999985</v>
      </c>
      <c r="P19" s="177">
        <f t="shared" ca="1" si="12"/>
        <v>8.9899999999999984</v>
      </c>
      <c r="Q19" s="177">
        <f t="shared" ca="1" si="13"/>
        <v>0</v>
      </c>
      <c r="R19" s="178">
        <f t="shared" ca="1" si="14"/>
        <v>411.53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411.53</v>
      </c>
      <c r="I20" s="180">
        <f t="shared" ca="1" si="5"/>
        <v>307.43</v>
      </c>
      <c r="J20" s="177">
        <f t="shared" ca="1" si="6"/>
        <v>95.11</v>
      </c>
      <c r="K20" s="177">
        <f t="shared" ca="1" si="7"/>
        <v>8.99</v>
      </c>
      <c r="L20" s="177">
        <f t="shared" ca="1" si="8"/>
        <v>0</v>
      </c>
      <c r="M20" s="178">
        <f t="shared" ca="1" si="9"/>
        <v>411.53000000000003</v>
      </c>
      <c r="N20" s="176">
        <f t="shared" ca="1" si="10"/>
        <v>307.42999999999995</v>
      </c>
      <c r="O20" s="177">
        <f t="shared" ca="1" si="11"/>
        <v>95.109999999999985</v>
      </c>
      <c r="P20" s="177">
        <f t="shared" ca="1" si="12"/>
        <v>8.9899999999999984</v>
      </c>
      <c r="Q20" s="177">
        <f t="shared" ca="1" si="13"/>
        <v>0</v>
      </c>
      <c r="R20" s="178">
        <f t="shared" ca="1" si="14"/>
        <v>411.53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411.53</v>
      </c>
      <c r="I21" s="180">
        <f t="shared" ca="1" si="5"/>
        <v>307.43</v>
      </c>
      <c r="J21" s="177">
        <f t="shared" ca="1" si="6"/>
        <v>95.11</v>
      </c>
      <c r="K21" s="177">
        <f t="shared" ca="1" si="7"/>
        <v>8.99</v>
      </c>
      <c r="L21" s="177">
        <f t="shared" ca="1" si="8"/>
        <v>0</v>
      </c>
      <c r="M21" s="178">
        <f t="shared" ca="1" si="9"/>
        <v>411.53000000000003</v>
      </c>
      <c r="N21" s="176">
        <f t="shared" ca="1" si="10"/>
        <v>307.42999999999995</v>
      </c>
      <c r="O21" s="177">
        <f t="shared" ca="1" si="11"/>
        <v>95.109999999999985</v>
      </c>
      <c r="P21" s="177">
        <f t="shared" ca="1" si="12"/>
        <v>8.9899999999999984</v>
      </c>
      <c r="Q21" s="177">
        <f t="shared" ca="1" si="13"/>
        <v>0</v>
      </c>
      <c r="R21" s="178">
        <f t="shared" ca="1" si="14"/>
        <v>411.53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395.19</v>
      </c>
      <c r="I22" s="180">
        <f t="shared" ca="1" si="5"/>
        <v>291.08999999999997</v>
      </c>
      <c r="J22" s="177">
        <f t="shared" ca="1" si="6"/>
        <v>95.11</v>
      </c>
      <c r="K22" s="177">
        <f t="shared" ca="1" si="7"/>
        <v>8.99</v>
      </c>
      <c r="L22" s="177">
        <f t="shared" ca="1" si="8"/>
        <v>0</v>
      </c>
      <c r="M22" s="178">
        <f t="shared" ca="1" si="9"/>
        <v>395.19</v>
      </c>
      <c r="N22" s="176">
        <f t="shared" ca="1" si="10"/>
        <v>291.08999999999997</v>
      </c>
      <c r="O22" s="177">
        <f t="shared" ca="1" si="11"/>
        <v>95.11</v>
      </c>
      <c r="P22" s="177">
        <f t="shared" ca="1" si="12"/>
        <v>8.99</v>
      </c>
      <c r="Q22" s="177">
        <f t="shared" ca="1" si="13"/>
        <v>0</v>
      </c>
      <c r="R22" s="178">
        <f t="shared" ca="1" si="14"/>
        <v>395.19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392.31</v>
      </c>
      <c r="I23" s="180">
        <f t="shared" ca="1" si="5"/>
        <v>298.77999999999997</v>
      </c>
      <c r="J23" s="177">
        <f t="shared" ca="1" si="6"/>
        <v>84.54</v>
      </c>
      <c r="K23" s="177">
        <f t="shared" ca="1" si="7"/>
        <v>8.99</v>
      </c>
      <c r="L23" s="177">
        <f t="shared" ca="1" si="8"/>
        <v>0</v>
      </c>
      <c r="M23" s="178">
        <f t="shared" ca="1" si="9"/>
        <v>392.31</v>
      </c>
      <c r="N23" s="176">
        <f t="shared" ca="1" si="10"/>
        <v>298.77999999999997</v>
      </c>
      <c r="O23" s="177">
        <f t="shared" ca="1" si="11"/>
        <v>84.54</v>
      </c>
      <c r="P23" s="177">
        <f t="shared" ca="1" si="12"/>
        <v>8.99</v>
      </c>
      <c r="Q23" s="177">
        <f t="shared" ca="1" si="13"/>
        <v>0</v>
      </c>
      <c r="R23" s="178">
        <f t="shared" ca="1" si="14"/>
        <v>392.31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413.45</v>
      </c>
      <c r="I24" s="180">
        <f t="shared" ca="1" si="5"/>
        <v>319.92</v>
      </c>
      <c r="J24" s="177">
        <f t="shared" ca="1" si="6"/>
        <v>84.54</v>
      </c>
      <c r="K24" s="177">
        <f t="shared" ca="1" si="7"/>
        <v>8.99</v>
      </c>
      <c r="L24" s="177">
        <f t="shared" ca="1" si="8"/>
        <v>0</v>
      </c>
      <c r="M24" s="178">
        <f t="shared" ca="1" si="9"/>
        <v>413.45000000000005</v>
      </c>
      <c r="N24" s="176">
        <f t="shared" ca="1" si="10"/>
        <v>319.91999999999996</v>
      </c>
      <c r="O24" s="177">
        <f t="shared" ca="1" si="11"/>
        <v>84.539999999999992</v>
      </c>
      <c r="P24" s="177">
        <f t="shared" ca="1" si="12"/>
        <v>8.9899999999999984</v>
      </c>
      <c r="Q24" s="177">
        <f t="shared" ca="1" si="13"/>
        <v>0</v>
      </c>
      <c r="R24" s="178">
        <f t="shared" ca="1" si="14"/>
        <v>413.44999999999993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424.98</v>
      </c>
      <c r="I25" s="180">
        <f t="shared" ca="1" si="5"/>
        <v>331.45</v>
      </c>
      <c r="J25" s="177">
        <f t="shared" ca="1" si="6"/>
        <v>84.54</v>
      </c>
      <c r="K25" s="177">
        <f t="shared" ca="1" si="7"/>
        <v>8.99</v>
      </c>
      <c r="L25" s="177">
        <f t="shared" ca="1" si="8"/>
        <v>0</v>
      </c>
      <c r="M25" s="178">
        <f t="shared" ca="1" si="9"/>
        <v>424.98</v>
      </c>
      <c r="N25" s="176">
        <f t="shared" ca="1" si="10"/>
        <v>331.45</v>
      </c>
      <c r="O25" s="177">
        <f t="shared" ca="1" si="11"/>
        <v>84.54</v>
      </c>
      <c r="P25" s="177">
        <f t="shared" ca="1" si="12"/>
        <v>8.99</v>
      </c>
      <c r="Q25" s="177">
        <f t="shared" ca="1" si="13"/>
        <v>0</v>
      </c>
      <c r="R25" s="178">
        <f t="shared" ca="1" si="14"/>
        <v>424.98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420.17</v>
      </c>
      <c r="I26" s="180">
        <f t="shared" ca="1" si="5"/>
        <v>326.64</v>
      </c>
      <c r="J26" s="177">
        <f t="shared" ca="1" si="6"/>
        <v>84.54</v>
      </c>
      <c r="K26" s="177">
        <f t="shared" ca="1" si="7"/>
        <v>8.99</v>
      </c>
      <c r="L26" s="177">
        <f t="shared" ca="1" si="8"/>
        <v>0</v>
      </c>
      <c r="M26" s="178">
        <f t="shared" ca="1" si="9"/>
        <v>420.17</v>
      </c>
      <c r="N26" s="176">
        <f t="shared" ca="1" si="10"/>
        <v>326.64</v>
      </c>
      <c r="O26" s="177">
        <f t="shared" ca="1" si="11"/>
        <v>84.54</v>
      </c>
      <c r="P26" s="177">
        <f t="shared" ca="1" si="12"/>
        <v>8.99</v>
      </c>
      <c r="Q26" s="177">
        <f t="shared" ca="1" si="13"/>
        <v>0</v>
      </c>
      <c r="R26" s="178">
        <f t="shared" ca="1" si="14"/>
        <v>420.17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382.7</v>
      </c>
      <c r="I27" s="180">
        <f t="shared" ca="1" si="5"/>
        <v>289.17</v>
      </c>
      <c r="J27" s="177">
        <f t="shared" ca="1" si="6"/>
        <v>84.54</v>
      </c>
      <c r="K27" s="177">
        <f t="shared" ca="1" si="7"/>
        <v>8.99</v>
      </c>
      <c r="L27" s="177">
        <f t="shared" ca="1" si="8"/>
        <v>0</v>
      </c>
      <c r="M27" s="178">
        <f t="shared" ca="1" si="9"/>
        <v>382.70000000000005</v>
      </c>
      <c r="N27" s="176">
        <f t="shared" ca="1" si="10"/>
        <v>289.16999999999996</v>
      </c>
      <c r="O27" s="177">
        <f t="shared" ca="1" si="11"/>
        <v>84.539999999999992</v>
      </c>
      <c r="P27" s="177">
        <f t="shared" ca="1" si="12"/>
        <v>8.9899999999999984</v>
      </c>
      <c r="Q27" s="177">
        <f t="shared" ca="1" si="13"/>
        <v>0</v>
      </c>
      <c r="R27" s="178">
        <f t="shared" ca="1" si="14"/>
        <v>382.69999999999993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382.7</v>
      </c>
      <c r="I28" s="180">
        <f t="shared" ca="1" si="5"/>
        <v>289.17</v>
      </c>
      <c r="J28" s="177">
        <f t="shared" ca="1" si="6"/>
        <v>84.54</v>
      </c>
      <c r="K28" s="177">
        <f t="shared" ca="1" si="7"/>
        <v>8.99</v>
      </c>
      <c r="L28" s="177">
        <f t="shared" ca="1" si="8"/>
        <v>0</v>
      </c>
      <c r="M28" s="178">
        <f t="shared" ca="1" si="9"/>
        <v>382.70000000000005</v>
      </c>
      <c r="N28" s="176">
        <f t="shared" ca="1" si="10"/>
        <v>289.16999999999996</v>
      </c>
      <c r="O28" s="177">
        <f t="shared" ca="1" si="11"/>
        <v>84.539999999999992</v>
      </c>
      <c r="P28" s="177">
        <f t="shared" ca="1" si="12"/>
        <v>8.9899999999999984</v>
      </c>
      <c r="Q28" s="177">
        <f t="shared" ca="1" si="13"/>
        <v>0</v>
      </c>
      <c r="R28" s="178">
        <f t="shared" ca="1" si="14"/>
        <v>382.69999999999993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382.7</v>
      </c>
      <c r="I29" s="180">
        <f t="shared" ca="1" si="5"/>
        <v>289.17</v>
      </c>
      <c r="J29" s="177">
        <f t="shared" ca="1" si="6"/>
        <v>84.54</v>
      </c>
      <c r="K29" s="177">
        <f t="shared" ca="1" si="7"/>
        <v>8.99</v>
      </c>
      <c r="L29" s="177">
        <f t="shared" ca="1" si="8"/>
        <v>0</v>
      </c>
      <c r="M29" s="178">
        <f t="shared" ca="1" si="9"/>
        <v>382.70000000000005</v>
      </c>
      <c r="N29" s="176">
        <f t="shared" ca="1" si="10"/>
        <v>289.16999999999996</v>
      </c>
      <c r="O29" s="177">
        <f t="shared" ca="1" si="11"/>
        <v>84.539999999999992</v>
      </c>
      <c r="P29" s="177">
        <f t="shared" ca="1" si="12"/>
        <v>8.9899999999999984</v>
      </c>
      <c r="Q29" s="177">
        <f t="shared" ca="1" si="13"/>
        <v>0</v>
      </c>
      <c r="R29" s="178">
        <f t="shared" ca="1" si="14"/>
        <v>382.69999999999993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382.7</v>
      </c>
      <c r="I30" s="180">
        <f t="shared" ca="1" si="5"/>
        <v>289.17</v>
      </c>
      <c r="J30" s="177">
        <f t="shared" ca="1" si="6"/>
        <v>84.54</v>
      </c>
      <c r="K30" s="177">
        <f t="shared" ca="1" si="7"/>
        <v>8.99</v>
      </c>
      <c r="L30" s="177">
        <f t="shared" ca="1" si="8"/>
        <v>0</v>
      </c>
      <c r="M30" s="178">
        <f t="shared" ca="1" si="9"/>
        <v>382.70000000000005</v>
      </c>
      <c r="N30" s="176">
        <f t="shared" ca="1" si="10"/>
        <v>289.16999999999996</v>
      </c>
      <c r="O30" s="177">
        <f t="shared" ca="1" si="11"/>
        <v>84.539999999999992</v>
      </c>
      <c r="P30" s="177">
        <f t="shared" ca="1" si="12"/>
        <v>8.9899999999999984</v>
      </c>
      <c r="Q30" s="177">
        <f t="shared" ca="1" si="13"/>
        <v>0</v>
      </c>
      <c r="R30" s="178">
        <f t="shared" ca="1" si="14"/>
        <v>382.69999999999993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382.7</v>
      </c>
      <c r="I31" s="180">
        <f t="shared" ca="1" si="5"/>
        <v>289.17</v>
      </c>
      <c r="J31" s="177">
        <f t="shared" ca="1" si="6"/>
        <v>84.54</v>
      </c>
      <c r="K31" s="177">
        <f t="shared" ca="1" si="7"/>
        <v>8.99</v>
      </c>
      <c r="L31" s="177">
        <f t="shared" ca="1" si="8"/>
        <v>0</v>
      </c>
      <c r="M31" s="178">
        <f t="shared" ca="1" si="9"/>
        <v>382.70000000000005</v>
      </c>
      <c r="N31" s="176">
        <f t="shared" ca="1" si="10"/>
        <v>289.16999999999996</v>
      </c>
      <c r="O31" s="177">
        <f t="shared" ca="1" si="11"/>
        <v>84.539999999999992</v>
      </c>
      <c r="P31" s="177">
        <f t="shared" ca="1" si="12"/>
        <v>8.9899999999999984</v>
      </c>
      <c r="Q31" s="177">
        <f t="shared" ca="1" si="13"/>
        <v>0</v>
      </c>
      <c r="R31" s="178">
        <f t="shared" ca="1" si="14"/>
        <v>382.69999999999993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382.7</v>
      </c>
      <c r="I32" s="180">
        <f t="shared" ca="1" si="5"/>
        <v>289.17</v>
      </c>
      <c r="J32" s="177">
        <f t="shared" ca="1" si="6"/>
        <v>84.54</v>
      </c>
      <c r="K32" s="177">
        <f t="shared" ca="1" si="7"/>
        <v>8.99</v>
      </c>
      <c r="L32" s="177">
        <f t="shared" ca="1" si="8"/>
        <v>0</v>
      </c>
      <c r="M32" s="178">
        <f t="shared" ca="1" si="9"/>
        <v>382.70000000000005</v>
      </c>
      <c r="N32" s="176">
        <f t="shared" ca="1" si="10"/>
        <v>289.16999999999996</v>
      </c>
      <c r="O32" s="177">
        <f t="shared" ca="1" si="11"/>
        <v>84.539999999999992</v>
      </c>
      <c r="P32" s="177">
        <f t="shared" ca="1" si="12"/>
        <v>8.9899999999999984</v>
      </c>
      <c r="Q32" s="177">
        <f t="shared" ca="1" si="13"/>
        <v>0</v>
      </c>
      <c r="R32" s="178">
        <f t="shared" ca="1" si="14"/>
        <v>382.69999999999993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382.7</v>
      </c>
      <c r="I33" s="180">
        <f t="shared" ca="1" si="5"/>
        <v>289.17</v>
      </c>
      <c r="J33" s="177">
        <f t="shared" ca="1" si="6"/>
        <v>84.54</v>
      </c>
      <c r="K33" s="177">
        <f t="shared" ca="1" si="7"/>
        <v>8.99</v>
      </c>
      <c r="L33" s="177">
        <f t="shared" ca="1" si="8"/>
        <v>0</v>
      </c>
      <c r="M33" s="178">
        <f t="shared" ca="1" si="9"/>
        <v>382.70000000000005</v>
      </c>
      <c r="N33" s="176">
        <f t="shared" ca="1" si="10"/>
        <v>289.16999999999996</v>
      </c>
      <c r="O33" s="177">
        <f t="shared" ca="1" si="11"/>
        <v>84.539999999999992</v>
      </c>
      <c r="P33" s="177">
        <f t="shared" ca="1" si="12"/>
        <v>8.9899999999999984</v>
      </c>
      <c r="Q33" s="177">
        <f t="shared" ca="1" si="13"/>
        <v>0</v>
      </c>
      <c r="R33" s="178">
        <f t="shared" ca="1" si="14"/>
        <v>382.69999999999993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382.7</v>
      </c>
      <c r="I34" s="180">
        <f t="shared" ca="1" si="5"/>
        <v>289.17</v>
      </c>
      <c r="J34" s="177">
        <f t="shared" ca="1" si="6"/>
        <v>84.54</v>
      </c>
      <c r="K34" s="177">
        <f t="shared" ca="1" si="7"/>
        <v>8.99</v>
      </c>
      <c r="L34" s="177">
        <f t="shared" ca="1" si="8"/>
        <v>0</v>
      </c>
      <c r="M34" s="178">
        <f t="shared" ca="1" si="9"/>
        <v>382.70000000000005</v>
      </c>
      <c r="N34" s="176">
        <f t="shared" ca="1" si="10"/>
        <v>289.16999999999996</v>
      </c>
      <c r="O34" s="177">
        <f t="shared" ca="1" si="11"/>
        <v>84.539999999999992</v>
      </c>
      <c r="P34" s="177">
        <f t="shared" ca="1" si="12"/>
        <v>8.9899999999999984</v>
      </c>
      <c r="Q34" s="177">
        <f t="shared" ca="1" si="13"/>
        <v>0</v>
      </c>
      <c r="R34" s="178">
        <f t="shared" ca="1" si="14"/>
        <v>382.69999999999993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382.7</v>
      </c>
      <c r="I35" s="180">
        <f t="shared" ca="1" si="5"/>
        <v>289.17</v>
      </c>
      <c r="J35" s="177">
        <f t="shared" ca="1" si="6"/>
        <v>84.54</v>
      </c>
      <c r="K35" s="177">
        <f t="shared" ca="1" si="7"/>
        <v>8.99</v>
      </c>
      <c r="L35" s="177">
        <f t="shared" ca="1" si="8"/>
        <v>0</v>
      </c>
      <c r="M35" s="178">
        <f t="shared" ca="1" si="9"/>
        <v>382.70000000000005</v>
      </c>
      <c r="N35" s="176">
        <f t="shared" ca="1" si="10"/>
        <v>289.16999999999996</v>
      </c>
      <c r="O35" s="177">
        <f t="shared" ca="1" si="11"/>
        <v>84.539999999999992</v>
      </c>
      <c r="P35" s="177">
        <f t="shared" ca="1" si="12"/>
        <v>8.9899999999999984</v>
      </c>
      <c r="Q35" s="177">
        <f t="shared" ca="1" si="13"/>
        <v>0</v>
      </c>
      <c r="R35" s="178">
        <f t="shared" ca="1" si="14"/>
        <v>382.69999999999993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382.7</v>
      </c>
      <c r="I36" s="180">
        <f t="shared" ca="1" si="5"/>
        <v>289.17</v>
      </c>
      <c r="J36" s="177">
        <f t="shared" ca="1" si="6"/>
        <v>84.54</v>
      </c>
      <c r="K36" s="177">
        <f t="shared" ca="1" si="7"/>
        <v>8.99</v>
      </c>
      <c r="L36" s="177">
        <f t="shared" ca="1" si="8"/>
        <v>0</v>
      </c>
      <c r="M36" s="178">
        <f t="shared" ca="1" si="9"/>
        <v>382.70000000000005</v>
      </c>
      <c r="N36" s="176">
        <f t="shared" ca="1" si="10"/>
        <v>289.16999999999996</v>
      </c>
      <c r="O36" s="177">
        <f t="shared" ca="1" si="11"/>
        <v>84.539999999999992</v>
      </c>
      <c r="P36" s="177">
        <f t="shared" ca="1" si="12"/>
        <v>8.9899999999999984</v>
      </c>
      <c r="Q36" s="177">
        <f t="shared" ca="1" si="13"/>
        <v>0</v>
      </c>
      <c r="R36" s="178">
        <f t="shared" ca="1" si="14"/>
        <v>382.69999999999993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382.7</v>
      </c>
      <c r="I37" s="180">
        <f t="shared" ca="1" si="5"/>
        <v>289.17</v>
      </c>
      <c r="J37" s="177">
        <f t="shared" ca="1" si="6"/>
        <v>84.54</v>
      </c>
      <c r="K37" s="177">
        <f t="shared" ca="1" si="7"/>
        <v>8.99</v>
      </c>
      <c r="L37" s="177">
        <f t="shared" ca="1" si="8"/>
        <v>0</v>
      </c>
      <c r="M37" s="178">
        <f t="shared" ca="1" si="9"/>
        <v>382.70000000000005</v>
      </c>
      <c r="N37" s="176">
        <f t="shared" ca="1" si="10"/>
        <v>289.16999999999996</v>
      </c>
      <c r="O37" s="177">
        <f t="shared" ca="1" si="11"/>
        <v>84.539999999999992</v>
      </c>
      <c r="P37" s="177">
        <f t="shared" ca="1" si="12"/>
        <v>8.9899999999999984</v>
      </c>
      <c r="Q37" s="177">
        <f t="shared" ca="1" si="13"/>
        <v>0</v>
      </c>
      <c r="R37" s="178">
        <f t="shared" ca="1" si="14"/>
        <v>382.69999999999993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382.7</v>
      </c>
      <c r="I38" s="180">
        <f t="shared" ca="1" si="5"/>
        <v>289.17</v>
      </c>
      <c r="J38" s="177">
        <f t="shared" ca="1" si="6"/>
        <v>84.54</v>
      </c>
      <c r="K38" s="177">
        <f t="shared" ca="1" si="7"/>
        <v>8.99</v>
      </c>
      <c r="L38" s="177">
        <f t="shared" ca="1" si="8"/>
        <v>0</v>
      </c>
      <c r="M38" s="178">
        <f t="shared" ca="1" si="9"/>
        <v>382.70000000000005</v>
      </c>
      <c r="N38" s="176">
        <f t="shared" ca="1" si="10"/>
        <v>289.16999999999996</v>
      </c>
      <c r="O38" s="177">
        <f t="shared" ca="1" si="11"/>
        <v>84.539999999999992</v>
      </c>
      <c r="P38" s="177">
        <f t="shared" ca="1" si="12"/>
        <v>8.9899999999999984</v>
      </c>
      <c r="Q38" s="177">
        <f t="shared" ca="1" si="13"/>
        <v>0</v>
      </c>
      <c r="R38" s="178">
        <f t="shared" ca="1" si="14"/>
        <v>382.69999999999993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396.15</v>
      </c>
      <c r="I39" s="180">
        <f t="shared" ca="1" si="5"/>
        <v>302.62</v>
      </c>
      <c r="J39" s="177">
        <f t="shared" ca="1" si="6"/>
        <v>84.54</v>
      </c>
      <c r="K39" s="177">
        <f t="shared" ca="1" si="7"/>
        <v>8.99</v>
      </c>
      <c r="L39" s="177">
        <f t="shared" ca="1" si="8"/>
        <v>0</v>
      </c>
      <c r="M39" s="178">
        <f t="shared" ca="1" si="9"/>
        <v>396.15000000000003</v>
      </c>
      <c r="N39" s="176">
        <f t="shared" ca="1" si="10"/>
        <v>302.61999999999995</v>
      </c>
      <c r="O39" s="177">
        <f t="shared" ca="1" si="11"/>
        <v>84.539999999999992</v>
      </c>
      <c r="P39" s="177">
        <f t="shared" ca="1" si="12"/>
        <v>8.9899999999999984</v>
      </c>
      <c r="Q39" s="177">
        <f t="shared" ca="1" si="13"/>
        <v>0</v>
      </c>
      <c r="R39" s="178">
        <f t="shared" ca="1" si="14"/>
        <v>396.15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396.15</v>
      </c>
      <c r="I40" s="180">
        <f t="shared" ca="1" si="5"/>
        <v>302.62</v>
      </c>
      <c r="J40" s="177">
        <f t="shared" ca="1" si="6"/>
        <v>84.54</v>
      </c>
      <c r="K40" s="177">
        <f t="shared" ca="1" si="7"/>
        <v>8.99</v>
      </c>
      <c r="L40" s="177">
        <f t="shared" ca="1" si="8"/>
        <v>0</v>
      </c>
      <c r="M40" s="178">
        <f t="shared" ca="1" si="9"/>
        <v>396.15000000000003</v>
      </c>
      <c r="N40" s="176">
        <f t="shared" ca="1" si="10"/>
        <v>302.61999999999995</v>
      </c>
      <c r="O40" s="177">
        <f t="shared" ca="1" si="11"/>
        <v>84.539999999999992</v>
      </c>
      <c r="P40" s="177">
        <f t="shared" ca="1" si="12"/>
        <v>8.9899999999999984</v>
      </c>
      <c r="Q40" s="177">
        <f t="shared" ca="1" si="13"/>
        <v>0</v>
      </c>
      <c r="R40" s="178">
        <f t="shared" ca="1" si="14"/>
        <v>396.15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443.23</v>
      </c>
      <c r="I41" s="180">
        <f t="shared" ca="1" si="5"/>
        <v>349.7</v>
      </c>
      <c r="J41" s="177">
        <f t="shared" ca="1" si="6"/>
        <v>84.54</v>
      </c>
      <c r="K41" s="177">
        <f t="shared" ca="1" si="7"/>
        <v>8.99</v>
      </c>
      <c r="L41" s="177">
        <f t="shared" ca="1" si="8"/>
        <v>0</v>
      </c>
      <c r="M41" s="178">
        <f t="shared" ca="1" si="9"/>
        <v>443.23</v>
      </c>
      <c r="N41" s="176">
        <f t="shared" ca="1" si="10"/>
        <v>349.7</v>
      </c>
      <c r="O41" s="177">
        <f t="shared" ca="1" si="11"/>
        <v>84.54</v>
      </c>
      <c r="P41" s="177">
        <f t="shared" ca="1" si="12"/>
        <v>8.99</v>
      </c>
      <c r="Q41" s="177">
        <f t="shared" ca="1" si="13"/>
        <v>0</v>
      </c>
      <c r="R41" s="178">
        <f t="shared" ca="1" si="14"/>
        <v>443.23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490.19</v>
      </c>
      <c r="I42" s="180">
        <f t="shared" ca="1" si="5"/>
        <v>396.66</v>
      </c>
      <c r="J42" s="177">
        <f t="shared" ca="1" si="6"/>
        <v>84.54</v>
      </c>
      <c r="K42" s="177">
        <f t="shared" ca="1" si="7"/>
        <v>8.99</v>
      </c>
      <c r="L42" s="177">
        <f t="shared" ca="1" si="8"/>
        <v>0</v>
      </c>
      <c r="M42" s="178">
        <f t="shared" ca="1" si="9"/>
        <v>490.19000000000005</v>
      </c>
      <c r="N42" s="176">
        <f t="shared" ca="1" si="10"/>
        <v>396.65999999999997</v>
      </c>
      <c r="O42" s="177">
        <f t="shared" ca="1" si="11"/>
        <v>84.539999999999992</v>
      </c>
      <c r="P42" s="177">
        <f t="shared" ca="1" si="12"/>
        <v>8.9899999999999984</v>
      </c>
      <c r="Q42" s="177">
        <f t="shared" ca="1" si="13"/>
        <v>0</v>
      </c>
      <c r="R42" s="178">
        <f t="shared" ca="1" si="14"/>
        <v>490.18999999999994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473.1</v>
      </c>
      <c r="I43" s="180">
        <f t="shared" ca="1" si="5"/>
        <v>379.19</v>
      </c>
      <c r="J43" s="177">
        <f t="shared" ca="1" si="6"/>
        <v>84.88</v>
      </c>
      <c r="K43" s="177">
        <f t="shared" ca="1" si="7"/>
        <v>9.0299999999999994</v>
      </c>
      <c r="L43" s="177">
        <f t="shared" ca="1" si="8"/>
        <v>0</v>
      </c>
      <c r="M43" s="178">
        <f t="shared" ca="1" si="9"/>
        <v>473.09999999999997</v>
      </c>
      <c r="N43" s="176">
        <f t="shared" ca="1" si="10"/>
        <v>379.19000000000005</v>
      </c>
      <c r="O43" s="177">
        <f t="shared" ca="1" si="11"/>
        <v>84.88000000000001</v>
      </c>
      <c r="P43" s="177">
        <f t="shared" ca="1" si="12"/>
        <v>9.0300000000000011</v>
      </c>
      <c r="Q43" s="177">
        <f t="shared" ca="1" si="13"/>
        <v>0</v>
      </c>
      <c r="R43" s="178">
        <f t="shared" ca="1" si="14"/>
        <v>473.1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456.22</v>
      </c>
      <c r="I44" s="180">
        <f t="shared" ca="1" si="5"/>
        <v>362.69</v>
      </c>
      <c r="J44" s="177">
        <f t="shared" ca="1" si="6"/>
        <v>84.54</v>
      </c>
      <c r="K44" s="177">
        <f t="shared" ca="1" si="7"/>
        <v>8.99</v>
      </c>
      <c r="L44" s="177">
        <f t="shared" ca="1" si="8"/>
        <v>0</v>
      </c>
      <c r="M44" s="178">
        <f t="shared" ca="1" si="9"/>
        <v>456.22</v>
      </c>
      <c r="N44" s="176">
        <f t="shared" ca="1" si="10"/>
        <v>362.69</v>
      </c>
      <c r="O44" s="177">
        <f t="shared" ca="1" si="11"/>
        <v>84.54</v>
      </c>
      <c r="P44" s="177">
        <f t="shared" ca="1" si="12"/>
        <v>8.99</v>
      </c>
      <c r="Q44" s="177">
        <f t="shared" ca="1" si="13"/>
        <v>0</v>
      </c>
      <c r="R44" s="178">
        <f t="shared" ca="1" si="14"/>
        <v>456.22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451.22</v>
      </c>
      <c r="I45" s="180">
        <f t="shared" ca="1" si="5"/>
        <v>357.69</v>
      </c>
      <c r="J45" s="177">
        <f t="shared" ca="1" si="6"/>
        <v>84.54</v>
      </c>
      <c r="K45" s="177">
        <f t="shared" ca="1" si="7"/>
        <v>8.99</v>
      </c>
      <c r="L45" s="177">
        <f t="shared" ca="1" si="8"/>
        <v>0</v>
      </c>
      <c r="M45" s="178">
        <f t="shared" ca="1" si="9"/>
        <v>451.22</v>
      </c>
      <c r="N45" s="176">
        <f t="shared" ca="1" si="10"/>
        <v>357.69</v>
      </c>
      <c r="O45" s="177">
        <f t="shared" ca="1" si="11"/>
        <v>84.54</v>
      </c>
      <c r="P45" s="177">
        <f t="shared" ca="1" si="12"/>
        <v>8.99</v>
      </c>
      <c r="Q45" s="177">
        <f t="shared" ca="1" si="13"/>
        <v>0</v>
      </c>
      <c r="R45" s="178">
        <f t="shared" ca="1" si="14"/>
        <v>451.22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436.23</v>
      </c>
      <c r="I46" s="180">
        <f t="shared" ca="1" si="5"/>
        <v>342.7</v>
      </c>
      <c r="J46" s="177">
        <f t="shared" ca="1" si="6"/>
        <v>84.54</v>
      </c>
      <c r="K46" s="177">
        <f t="shared" ca="1" si="7"/>
        <v>8.99</v>
      </c>
      <c r="L46" s="177">
        <f t="shared" ca="1" si="8"/>
        <v>0</v>
      </c>
      <c r="M46" s="178">
        <f t="shared" ca="1" si="9"/>
        <v>436.23</v>
      </c>
      <c r="N46" s="176">
        <f t="shared" ca="1" si="10"/>
        <v>342.7</v>
      </c>
      <c r="O46" s="177">
        <f t="shared" ca="1" si="11"/>
        <v>84.54</v>
      </c>
      <c r="P46" s="177">
        <f t="shared" ca="1" si="12"/>
        <v>8.99</v>
      </c>
      <c r="Q46" s="177">
        <f t="shared" ca="1" si="13"/>
        <v>0</v>
      </c>
      <c r="R46" s="178">
        <f t="shared" ca="1" si="14"/>
        <v>436.23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411.26</v>
      </c>
      <c r="I47" s="180">
        <f t="shared" ca="1" si="5"/>
        <v>317.73</v>
      </c>
      <c r="J47" s="177">
        <f t="shared" ca="1" si="6"/>
        <v>84.54</v>
      </c>
      <c r="K47" s="177">
        <f t="shared" ca="1" si="7"/>
        <v>8.99</v>
      </c>
      <c r="L47" s="177">
        <f t="shared" ca="1" si="8"/>
        <v>0</v>
      </c>
      <c r="M47" s="178">
        <f t="shared" ca="1" si="9"/>
        <v>411.26000000000005</v>
      </c>
      <c r="N47" s="176">
        <f t="shared" ca="1" si="10"/>
        <v>317.72999999999996</v>
      </c>
      <c r="O47" s="177">
        <f t="shared" ca="1" si="11"/>
        <v>84.539999999999992</v>
      </c>
      <c r="P47" s="177">
        <f t="shared" ca="1" si="12"/>
        <v>8.9899999999999984</v>
      </c>
      <c r="Q47" s="177">
        <f t="shared" ca="1" si="13"/>
        <v>0</v>
      </c>
      <c r="R47" s="178">
        <f t="shared" ca="1" si="14"/>
        <v>411.26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407.34</v>
      </c>
      <c r="I48" s="180">
        <f t="shared" ca="1" si="5"/>
        <v>312.63</v>
      </c>
      <c r="J48" s="177">
        <f t="shared" ca="1" si="6"/>
        <v>85.61</v>
      </c>
      <c r="K48" s="177">
        <f t="shared" ca="1" si="7"/>
        <v>9.11</v>
      </c>
      <c r="L48" s="177">
        <f t="shared" ca="1" si="8"/>
        <v>0</v>
      </c>
      <c r="M48" s="178">
        <f t="shared" ca="1" si="9"/>
        <v>407.35</v>
      </c>
      <c r="N48" s="176">
        <f t="shared" ca="1" si="10"/>
        <v>312.62232527310664</v>
      </c>
      <c r="O48" s="177">
        <f t="shared" ca="1" si="11"/>
        <v>85.607898367497228</v>
      </c>
      <c r="P48" s="177">
        <f t="shared" ca="1" si="12"/>
        <v>9.1097763593960952</v>
      </c>
      <c r="Q48" s="177">
        <f t="shared" ca="1" si="13"/>
        <v>0</v>
      </c>
      <c r="R48" s="178">
        <f t="shared" ca="1" si="14"/>
        <v>407.34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382.7</v>
      </c>
      <c r="I49" s="180">
        <f t="shared" ca="1" si="5"/>
        <v>289.17</v>
      </c>
      <c r="J49" s="177">
        <f t="shared" ca="1" si="6"/>
        <v>84.54</v>
      </c>
      <c r="K49" s="177">
        <f t="shared" ca="1" si="7"/>
        <v>8.99</v>
      </c>
      <c r="L49" s="177">
        <f t="shared" ca="1" si="8"/>
        <v>0</v>
      </c>
      <c r="M49" s="178">
        <f t="shared" ca="1" si="9"/>
        <v>382.70000000000005</v>
      </c>
      <c r="N49" s="176">
        <f t="shared" ca="1" si="10"/>
        <v>289.16999999999996</v>
      </c>
      <c r="O49" s="177">
        <f t="shared" ca="1" si="11"/>
        <v>84.539999999999992</v>
      </c>
      <c r="P49" s="177">
        <f t="shared" ca="1" si="12"/>
        <v>8.9899999999999984</v>
      </c>
      <c r="Q49" s="177">
        <f t="shared" ca="1" si="13"/>
        <v>0</v>
      </c>
      <c r="R49" s="178">
        <f t="shared" ca="1" si="14"/>
        <v>382.69999999999993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382.7</v>
      </c>
      <c r="I50" s="180">
        <f t="shared" ca="1" si="5"/>
        <v>289.17</v>
      </c>
      <c r="J50" s="177">
        <f t="shared" ca="1" si="6"/>
        <v>84.54</v>
      </c>
      <c r="K50" s="177">
        <f t="shared" ca="1" si="7"/>
        <v>8.99</v>
      </c>
      <c r="L50" s="177">
        <f t="shared" ca="1" si="8"/>
        <v>0</v>
      </c>
      <c r="M50" s="178">
        <f t="shared" ca="1" si="9"/>
        <v>382.70000000000005</v>
      </c>
      <c r="N50" s="176">
        <f t="shared" ca="1" si="10"/>
        <v>289.16999999999996</v>
      </c>
      <c r="O50" s="177">
        <f t="shared" ca="1" si="11"/>
        <v>84.539999999999992</v>
      </c>
      <c r="P50" s="177">
        <f t="shared" ca="1" si="12"/>
        <v>8.9899999999999984</v>
      </c>
      <c r="Q50" s="177">
        <f t="shared" ca="1" si="13"/>
        <v>0</v>
      </c>
      <c r="R50" s="178">
        <f t="shared" ca="1" si="14"/>
        <v>382.69999999999993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406.53</v>
      </c>
      <c r="I51" s="180">
        <f t="shared" ca="1" si="5"/>
        <v>300.41000000000003</v>
      </c>
      <c r="J51" s="177">
        <f t="shared" ca="1" si="6"/>
        <v>96.77</v>
      </c>
      <c r="K51" s="177">
        <f t="shared" ca="1" si="7"/>
        <v>9.36</v>
      </c>
      <c r="L51" s="177">
        <f t="shared" ca="1" si="8"/>
        <v>0</v>
      </c>
      <c r="M51" s="178">
        <f t="shared" ca="1" si="9"/>
        <v>406.54</v>
      </c>
      <c r="N51" s="176">
        <f t="shared" ca="1" si="10"/>
        <v>300.40261056722585</v>
      </c>
      <c r="O51" s="177">
        <f t="shared" ca="1" si="11"/>
        <v>96.76761966842129</v>
      </c>
      <c r="P51" s="177">
        <f t="shared" ca="1" si="12"/>
        <v>9.3597697643528299</v>
      </c>
      <c r="Q51" s="177">
        <f t="shared" ca="1" si="13"/>
        <v>0</v>
      </c>
      <c r="R51" s="178">
        <f t="shared" ca="1" si="14"/>
        <v>406.53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406.53</v>
      </c>
      <c r="I52" s="180">
        <f t="shared" ca="1" si="5"/>
        <v>300.41000000000003</v>
      </c>
      <c r="J52" s="177">
        <f t="shared" ca="1" si="6"/>
        <v>96.77</v>
      </c>
      <c r="K52" s="177">
        <f t="shared" ca="1" si="7"/>
        <v>9.36</v>
      </c>
      <c r="L52" s="177">
        <f t="shared" ca="1" si="8"/>
        <v>0</v>
      </c>
      <c r="M52" s="178">
        <f t="shared" ca="1" si="9"/>
        <v>406.54</v>
      </c>
      <c r="N52" s="176">
        <f t="shared" ca="1" si="10"/>
        <v>300.40261056722585</v>
      </c>
      <c r="O52" s="177">
        <f t="shared" ca="1" si="11"/>
        <v>96.76761966842129</v>
      </c>
      <c r="P52" s="177">
        <f t="shared" ca="1" si="12"/>
        <v>9.3597697643528299</v>
      </c>
      <c r="Q52" s="177">
        <f t="shared" ca="1" si="13"/>
        <v>0</v>
      </c>
      <c r="R52" s="178">
        <f t="shared" ca="1" si="14"/>
        <v>406.53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406.53</v>
      </c>
      <c r="I53" s="180">
        <f t="shared" ca="1" si="5"/>
        <v>300.41000000000003</v>
      </c>
      <c r="J53" s="177">
        <f t="shared" ca="1" si="6"/>
        <v>96.77</v>
      </c>
      <c r="K53" s="177">
        <f t="shared" ca="1" si="7"/>
        <v>9.36</v>
      </c>
      <c r="L53" s="177">
        <f t="shared" ca="1" si="8"/>
        <v>0</v>
      </c>
      <c r="M53" s="178">
        <f t="shared" ca="1" si="9"/>
        <v>406.54</v>
      </c>
      <c r="N53" s="176">
        <f t="shared" ca="1" si="10"/>
        <v>300.40261056722585</v>
      </c>
      <c r="O53" s="177">
        <f t="shared" ca="1" si="11"/>
        <v>96.76761966842129</v>
      </c>
      <c r="P53" s="177">
        <f t="shared" ca="1" si="12"/>
        <v>9.3597697643528299</v>
      </c>
      <c r="Q53" s="177">
        <f t="shared" ca="1" si="13"/>
        <v>0</v>
      </c>
      <c r="R53" s="178">
        <f t="shared" ca="1" si="14"/>
        <v>406.53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406.53</v>
      </c>
      <c r="I54" s="180">
        <f t="shared" ca="1" si="5"/>
        <v>300.41000000000003</v>
      </c>
      <c r="J54" s="177">
        <f t="shared" ca="1" si="6"/>
        <v>96.77</v>
      </c>
      <c r="K54" s="177">
        <f t="shared" ca="1" si="7"/>
        <v>9.36</v>
      </c>
      <c r="L54" s="177">
        <f t="shared" ca="1" si="8"/>
        <v>0</v>
      </c>
      <c r="M54" s="178">
        <f t="shared" ca="1" si="9"/>
        <v>406.54</v>
      </c>
      <c r="N54" s="176">
        <f t="shared" ca="1" si="10"/>
        <v>300.40261056722585</v>
      </c>
      <c r="O54" s="177">
        <f t="shared" ca="1" si="11"/>
        <v>96.76761966842129</v>
      </c>
      <c r="P54" s="177">
        <f t="shared" ca="1" si="12"/>
        <v>9.3597697643528299</v>
      </c>
      <c r="Q54" s="177">
        <f t="shared" ca="1" si="13"/>
        <v>0</v>
      </c>
      <c r="R54" s="178">
        <f t="shared" ca="1" si="14"/>
        <v>406.53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406.53</v>
      </c>
      <c r="I55" s="180">
        <f t="shared" ca="1" si="5"/>
        <v>300.41000000000003</v>
      </c>
      <c r="J55" s="177">
        <f t="shared" ca="1" si="6"/>
        <v>96.77</v>
      </c>
      <c r="K55" s="177">
        <f t="shared" ca="1" si="7"/>
        <v>9.36</v>
      </c>
      <c r="L55" s="177">
        <f t="shared" ca="1" si="8"/>
        <v>0</v>
      </c>
      <c r="M55" s="178">
        <f t="shared" ca="1" si="9"/>
        <v>406.54</v>
      </c>
      <c r="N55" s="176">
        <f t="shared" ca="1" si="10"/>
        <v>300.40261056722585</v>
      </c>
      <c r="O55" s="177">
        <f t="shared" ca="1" si="11"/>
        <v>96.76761966842129</v>
      </c>
      <c r="P55" s="177">
        <f t="shared" ca="1" si="12"/>
        <v>9.3597697643528299</v>
      </c>
      <c r="Q55" s="177">
        <f t="shared" ca="1" si="13"/>
        <v>0</v>
      </c>
      <c r="R55" s="178">
        <f t="shared" ca="1" si="14"/>
        <v>406.53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406.53</v>
      </c>
      <c r="I56" s="180">
        <f t="shared" ca="1" si="5"/>
        <v>300.41000000000003</v>
      </c>
      <c r="J56" s="177">
        <f t="shared" ca="1" si="6"/>
        <v>96.77</v>
      </c>
      <c r="K56" s="177">
        <f t="shared" ca="1" si="7"/>
        <v>9.36</v>
      </c>
      <c r="L56" s="177">
        <f t="shared" ca="1" si="8"/>
        <v>0</v>
      </c>
      <c r="M56" s="178">
        <f t="shared" ca="1" si="9"/>
        <v>406.54</v>
      </c>
      <c r="N56" s="176">
        <f t="shared" ca="1" si="10"/>
        <v>300.40261056722585</v>
      </c>
      <c r="O56" s="177">
        <f t="shared" ca="1" si="11"/>
        <v>96.76761966842129</v>
      </c>
      <c r="P56" s="177">
        <f t="shared" ca="1" si="12"/>
        <v>9.3597697643528299</v>
      </c>
      <c r="Q56" s="177">
        <f t="shared" ca="1" si="13"/>
        <v>0</v>
      </c>
      <c r="R56" s="178">
        <f t="shared" ca="1" si="14"/>
        <v>406.53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406.53</v>
      </c>
      <c r="I57" s="180">
        <f t="shared" ca="1" si="5"/>
        <v>303.27</v>
      </c>
      <c r="J57" s="177">
        <f t="shared" ca="1" si="6"/>
        <v>97.69</v>
      </c>
      <c r="K57" s="177">
        <f t="shared" ca="1" si="7"/>
        <v>5.57</v>
      </c>
      <c r="L57" s="177">
        <f t="shared" ca="1" si="8"/>
        <v>0</v>
      </c>
      <c r="M57" s="178">
        <f t="shared" ca="1" si="9"/>
        <v>406.53</v>
      </c>
      <c r="N57" s="176">
        <f t="shared" ca="1" si="10"/>
        <v>303.27</v>
      </c>
      <c r="O57" s="177">
        <f t="shared" ca="1" si="11"/>
        <v>97.69</v>
      </c>
      <c r="P57" s="177">
        <f t="shared" ca="1" si="12"/>
        <v>5.57</v>
      </c>
      <c r="Q57" s="177">
        <f t="shared" ca="1" si="13"/>
        <v>0</v>
      </c>
      <c r="R57" s="178">
        <f t="shared" ca="1" si="14"/>
        <v>406.53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406.53</v>
      </c>
      <c r="I58" s="180">
        <f t="shared" ca="1" si="5"/>
        <v>303.27</v>
      </c>
      <c r="J58" s="177">
        <f t="shared" ca="1" si="6"/>
        <v>97.69</v>
      </c>
      <c r="K58" s="177">
        <f t="shared" ca="1" si="7"/>
        <v>5.57</v>
      </c>
      <c r="L58" s="177">
        <f t="shared" ca="1" si="8"/>
        <v>0</v>
      </c>
      <c r="M58" s="178">
        <f t="shared" ca="1" si="9"/>
        <v>406.53</v>
      </c>
      <c r="N58" s="176">
        <f t="shared" ca="1" si="10"/>
        <v>303.27</v>
      </c>
      <c r="O58" s="177">
        <f t="shared" ca="1" si="11"/>
        <v>97.69</v>
      </c>
      <c r="P58" s="177">
        <f t="shared" ca="1" si="12"/>
        <v>5.57</v>
      </c>
      <c r="Q58" s="177">
        <f t="shared" ca="1" si="13"/>
        <v>0</v>
      </c>
      <c r="R58" s="178">
        <f t="shared" ca="1" si="14"/>
        <v>406.53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406.53</v>
      </c>
      <c r="I59" s="180">
        <f t="shared" ca="1" si="5"/>
        <v>303.27</v>
      </c>
      <c r="J59" s="177">
        <f t="shared" ca="1" si="6"/>
        <v>97.69</v>
      </c>
      <c r="K59" s="177">
        <f t="shared" ca="1" si="7"/>
        <v>5.57</v>
      </c>
      <c r="L59" s="177">
        <f t="shared" ca="1" si="8"/>
        <v>0</v>
      </c>
      <c r="M59" s="178">
        <f t="shared" ca="1" si="9"/>
        <v>406.53</v>
      </c>
      <c r="N59" s="176">
        <f t="shared" ca="1" si="10"/>
        <v>303.27</v>
      </c>
      <c r="O59" s="177">
        <f t="shared" ca="1" si="11"/>
        <v>97.69</v>
      </c>
      <c r="P59" s="177">
        <f t="shared" ca="1" si="12"/>
        <v>5.57</v>
      </c>
      <c r="Q59" s="177">
        <f t="shared" ca="1" si="13"/>
        <v>0</v>
      </c>
      <c r="R59" s="178">
        <f t="shared" ca="1" si="14"/>
        <v>406.53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406.53</v>
      </c>
      <c r="I60" s="180">
        <f t="shared" ca="1" si="5"/>
        <v>303.27</v>
      </c>
      <c r="J60" s="177">
        <f t="shared" ca="1" si="6"/>
        <v>97.69</v>
      </c>
      <c r="K60" s="177">
        <f t="shared" ca="1" si="7"/>
        <v>5.57</v>
      </c>
      <c r="L60" s="177">
        <f t="shared" ca="1" si="8"/>
        <v>0</v>
      </c>
      <c r="M60" s="178">
        <f t="shared" ca="1" si="9"/>
        <v>406.53</v>
      </c>
      <c r="N60" s="176">
        <f t="shared" ca="1" si="10"/>
        <v>303.27</v>
      </c>
      <c r="O60" s="177">
        <f t="shared" ca="1" si="11"/>
        <v>97.69</v>
      </c>
      <c r="P60" s="177">
        <f t="shared" ca="1" si="12"/>
        <v>5.57</v>
      </c>
      <c r="Q60" s="177">
        <f t="shared" ca="1" si="13"/>
        <v>0</v>
      </c>
      <c r="R60" s="178">
        <f t="shared" ca="1" si="14"/>
        <v>406.53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406.53</v>
      </c>
      <c r="I61" s="180">
        <f t="shared" ca="1" si="5"/>
        <v>303.27</v>
      </c>
      <c r="J61" s="177">
        <f t="shared" ca="1" si="6"/>
        <v>97.69</v>
      </c>
      <c r="K61" s="177">
        <f t="shared" ca="1" si="7"/>
        <v>5.57</v>
      </c>
      <c r="L61" s="177">
        <f t="shared" ca="1" si="8"/>
        <v>0</v>
      </c>
      <c r="M61" s="178">
        <f t="shared" ca="1" si="9"/>
        <v>406.53</v>
      </c>
      <c r="N61" s="176">
        <f t="shared" ca="1" si="10"/>
        <v>303.27</v>
      </c>
      <c r="O61" s="177">
        <f t="shared" ca="1" si="11"/>
        <v>97.69</v>
      </c>
      <c r="P61" s="177">
        <f t="shared" ca="1" si="12"/>
        <v>5.57</v>
      </c>
      <c r="Q61" s="177">
        <f t="shared" ca="1" si="13"/>
        <v>0</v>
      </c>
      <c r="R61" s="178">
        <f t="shared" ca="1" si="14"/>
        <v>406.53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406.53</v>
      </c>
      <c r="I62" s="180">
        <f t="shared" ca="1" si="5"/>
        <v>303.27</v>
      </c>
      <c r="J62" s="177">
        <f t="shared" ca="1" si="6"/>
        <v>97.69</v>
      </c>
      <c r="K62" s="177">
        <f t="shared" ca="1" si="7"/>
        <v>5.57</v>
      </c>
      <c r="L62" s="177">
        <f t="shared" ca="1" si="8"/>
        <v>0</v>
      </c>
      <c r="M62" s="178">
        <f t="shared" ca="1" si="9"/>
        <v>406.53</v>
      </c>
      <c r="N62" s="176">
        <f t="shared" ca="1" si="10"/>
        <v>303.27</v>
      </c>
      <c r="O62" s="177">
        <f t="shared" ca="1" si="11"/>
        <v>97.69</v>
      </c>
      <c r="P62" s="177">
        <f t="shared" ca="1" si="12"/>
        <v>5.57</v>
      </c>
      <c r="Q62" s="177">
        <f t="shared" ca="1" si="13"/>
        <v>0</v>
      </c>
      <c r="R62" s="178">
        <f t="shared" ca="1" si="14"/>
        <v>406.53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370.78</v>
      </c>
      <c r="I63" s="180">
        <f t="shared" ca="1" si="5"/>
        <v>279.08</v>
      </c>
      <c r="J63" s="177">
        <f t="shared" ca="1" si="6"/>
        <v>86.71</v>
      </c>
      <c r="K63" s="177">
        <f t="shared" ca="1" si="7"/>
        <v>4.9800000000000004</v>
      </c>
      <c r="L63" s="177">
        <f t="shared" ca="1" si="8"/>
        <v>0</v>
      </c>
      <c r="M63" s="178">
        <f t="shared" ca="1" si="9"/>
        <v>370.77</v>
      </c>
      <c r="N63" s="176">
        <f t="shared" ca="1" si="10"/>
        <v>279.08752703832562</v>
      </c>
      <c r="O63" s="177">
        <f t="shared" ca="1" si="11"/>
        <v>86.712338646600315</v>
      </c>
      <c r="P63" s="177">
        <f t="shared" ca="1" si="12"/>
        <v>4.9801343150740358</v>
      </c>
      <c r="Q63" s="177">
        <f t="shared" ca="1" si="13"/>
        <v>0</v>
      </c>
      <c r="R63" s="178">
        <f t="shared" ca="1" si="14"/>
        <v>370.78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370.78</v>
      </c>
      <c r="I64" s="180">
        <f t="shared" ca="1" si="5"/>
        <v>279.08</v>
      </c>
      <c r="J64" s="177">
        <f t="shared" ca="1" si="6"/>
        <v>86.71</v>
      </c>
      <c r="K64" s="177">
        <f t="shared" ca="1" si="7"/>
        <v>4.9800000000000004</v>
      </c>
      <c r="L64" s="177">
        <f t="shared" ca="1" si="8"/>
        <v>0</v>
      </c>
      <c r="M64" s="178">
        <f t="shared" ca="1" si="9"/>
        <v>370.77</v>
      </c>
      <c r="N64" s="176">
        <f t="shared" ca="1" si="10"/>
        <v>279.08752703832562</v>
      </c>
      <c r="O64" s="177">
        <f t="shared" ca="1" si="11"/>
        <v>86.712338646600315</v>
      </c>
      <c r="P64" s="177">
        <f t="shared" ca="1" si="12"/>
        <v>4.9801343150740358</v>
      </c>
      <c r="Q64" s="177">
        <f t="shared" ca="1" si="13"/>
        <v>0</v>
      </c>
      <c r="R64" s="178">
        <f t="shared" ca="1" si="14"/>
        <v>370.78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370.78</v>
      </c>
      <c r="I65" s="180">
        <f t="shared" ca="1" si="5"/>
        <v>279.08</v>
      </c>
      <c r="J65" s="177">
        <f t="shared" ca="1" si="6"/>
        <v>86.71</v>
      </c>
      <c r="K65" s="177">
        <f t="shared" ca="1" si="7"/>
        <v>4.9800000000000004</v>
      </c>
      <c r="L65" s="177">
        <f t="shared" ca="1" si="8"/>
        <v>0</v>
      </c>
      <c r="M65" s="178">
        <f t="shared" ca="1" si="9"/>
        <v>370.77</v>
      </c>
      <c r="N65" s="176">
        <f t="shared" ca="1" si="10"/>
        <v>279.08752703832562</v>
      </c>
      <c r="O65" s="177">
        <f t="shared" ca="1" si="11"/>
        <v>86.712338646600315</v>
      </c>
      <c r="P65" s="177">
        <f t="shared" ca="1" si="12"/>
        <v>4.9801343150740358</v>
      </c>
      <c r="Q65" s="177">
        <f t="shared" ca="1" si="13"/>
        <v>0</v>
      </c>
      <c r="R65" s="178">
        <f t="shared" ca="1" si="14"/>
        <v>370.78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370.78</v>
      </c>
      <c r="I66" s="180">
        <f t="shared" ca="1" si="5"/>
        <v>279.08</v>
      </c>
      <c r="J66" s="177">
        <f t="shared" ca="1" si="6"/>
        <v>86.71</v>
      </c>
      <c r="K66" s="177">
        <f t="shared" ca="1" si="7"/>
        <v>4.9800000000000004</v>
      </c>
      <c r="L66" s="177">
        <f t="shared" ca="1" si="8"/>
        <v>0</v>
      </c>
      <c r="M66" s="178">
        <f t="shared" ca="1" si="9"/>
        <v>370.77</v>
      </c>
      <c r="N66" s="176">
        <f t="shared" ca="1" si="10"/>
        <v>279.08752703832562</v>
      </c>
      <c r="O66" s="177">
        <f t="shared" ca="1" si="11"/>
        <v>86.712338646600315</v>
      </c>
      <c r="P66" s="177">
        <f t="shared" ca="1" si="12"/>
        <v>4.9801343150740358</v>
      </c>
      <c r="Q66" s="177">
        <f t="shared" ca="1" si="13"/>
        <v>0</v>
      </c>
      <c r="R66" s="178">
        <f t="shared" ca="1" si="14"/>
        <v>370.78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405.42</v>
      </c>
      <c r="I67" s="180">
        <f t="shared" ca="1" si="5"/>
        <v>317.02999999999997</v>
      </c>
      <c r="J67" s="177">
        <f t="shared" ca="1" si="6"/>
        <v>83.58</v>
      </c>
      <c r="K67" s="177">
        <f t="shared" ca="1" si="7"/>
        <v>4.8</v>
      </c>
      <c r="L67" s="177">
        <f t="shared" ca="1" si="8"/>
        <v>0</v>
      </c>
      <c r="M67" s="178">
        <f t="shared" ca="1" si="9"/>
        <v>405.40999999999997</v>
      </c>
      <c r="N67" s="176">
        <f t="shared" ca="1" si="10"/>
        <v>317.03781998470686</v>
      </c>
      <c r="O67" s="177">
        <f t="shared" ca="1" si="11"/>
        <v>83.582061616635016</v>
      </c>
      <c r="P67" s="177">
        <f t="shared" ca="1" si="12"/>
        <v>4.8001183986581486</v>
      </c>
      <c r="Q67" s="177">
        <f t="shared" ca="1" si="13"/>
        <v>0</v>
      </c>
      <c r="R67" s="178">
        <f t="shared" ca="1" si="14"/>
        <v>405.42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443.84</v>
      </c>
      <c r="I68" s="180">
        <f t="shared" ref="I68:I98" ca="1" si="20">INDIRECT("BRPL_EOD!" &amp; $V$3 &amp; X68)</f>
        <v>355.46</v>
      </c>
      <c r="J68" s="177">
        <f t="shared" ref="J68:J98" ca="1" si="21">INDIRECT("BYPL_EOD!" &amp; $V$3 &amp; X68)</f>
        <v>83.58</v>
      </c>
      <c r="K68" s="177">
        <f t="shared" ref="K68:K98" ca="1" si="22">INDIRECT("TPDDL_EOD!" &amp; $V$3 &amp; X68)</f>
        <v>4.8</v>
      </c>
      <c r="L68" s="177">
        <f t="shared" ref="L68:L98" ca="1" si="23">INDIRECT("NDMC_EOD!" &amp; $V$3 &amp; X68)</f>
        <v>0</v>
      </c>
      <c r="M68" s="178">
        <f t="shared" ref="M68:M98" ca="1" si="24">SUM(I68:L68)</f>
        <v>443.84</v>
      </c>
      <c r="N68" s="176">
        <f t="shared" ref="N68:N98" ca="1" si="25">INDIRECT("BRPL_ISGS_exbus!" &amp; $V$3 &amp; X68)</f>
        <v>355.46</v>
      </c>
      <c r="O68" s="177">
        <f t="shared" ref="O68:O98" ca="1" si="26">INDIRECT("BYPL_ISGS_exbus!" &amp; $V$3 &amp; X68)</f>
        <v>83.58</v>
      </c>
      <c r="P68" s="177">
        <f t="shared" ref="P68:P98" ca="1" si="27">INDIRECT("TPDDL_ISGS_exbus!" &amp; $V$3 &amp; X68)</f>
        <v>4.8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443.84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463.06</v>
      </c>
      <c r="I69" s="180">
        <f t="shared" ca="1" si="20"/>
        <v>374.67</v>
      </c>
      <c r="J69" s="177">
        <f t="shared" ca="1" si="21"/>
        <v>83.58</v>
      </c>
      <c r="K69" s="177">
        <f t="shared" ca="1" si="22"/>
        <v>4.8</v>
      </c>
      <c r="L69" s="177">
        <f t="shared" ca="1" si="23"/>
        <v>0</v>
      </c>
      <c r="M69" s="178">
        <f t="shared" ca="1" si="24"/>
        <v>463.05</v>
      </c>
      <c r="N69" s="176">
        <f t="shared" ca="1" si="25"/>
        <v>374.67809135082604</v>
      </c>
      <c r="O69" s="177">
        <f t="shared" ca="1" si="26"/>
        <v>83.581804988662128</v>
      </c>
      <c r="P69" s="177">
        <f t="shared" ca="1" si="27"/>
        <v>4.8001036605118239</v>
      </c>
      <c r="Q69" s="177">
        <f t="shared" ca="1" si="28"/>
        <v>0</v>
      </c>
      <c r="R69" s="178">
        <f t="shared" ca="1" si="29"/>
        <v>463.05999999999995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518.78</v>
      </c>
      <c r="I70" s="180">
        <f t="shared" ca="1" si="20"/>
        <v>393.89</v>
      </c>
      <c r="J70" s="177">
        <f t="shared" ca="1" si="21"/>
        <v>120.09</v>
      </c>
      <c r="K70" s="177">
        <f t="shared" ca="1" si="22"/>
        <v>4.8</v>
      </c>
      <c r="L70" s="177">
        <f t="shared" ca="1" si="23"/>
        <v>0</v>
      </c>
      <c r="M70" s="178">
        <f t="shared" ca="1" si="24"/>
        <v>518.78</v>
      </c>
      <c r="N70" s="176">
        <f t="shared" ca="1" si="25"/>
        <v>393.89</v>
      </c>
      <c r="O70" s="177">
        <f t="shared" ca="1" si="26"/>
        <v>120.09</v>
      </c>
      <c r="P70" s="177">
        <f t="shared" ca="1" si="27"/>
        <v>4.8</v>
      </c>
      <c r="Q70" s="177">
        <f t="shared" ca="1" si="28"/>
        <v>0</v>
      </c>
      <c r="R70" s="178">
        <f t="shared" ca="1" si="29"/>
        <v>518.78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585.13</v>
      </c>
      <c r="I71" s="180">
        <f t="shared" ca="1" si="20"/>
        <v>422.71</v>
      </c>
      <c r="J71" s="177">
        <f t="shared" ca="1" si="21"/>
        <v>157.62</v>
      </c>
      <c r="K71" s="177">
        <f t="shared" ca="1" si="22"/>
        <v>4.8</v>
      </c>
      <c r="L71" s="177">
        <f t="shared" ca="1" si="23"/>
        <v>0</v>
      </c>
      <c r="M71" s="178">
        <f t="shared" ca="1" si="24"/>
        <v>585.12999999999988</v>
      </c>
      <c r="N71" s="176">
        <f t="shared" ca="1" si="25"/>
        <v>422.71000000000004</v>
      </c>
      <c r="O71" s="177">
        <f t="shared" ca="1" si="26"/>
        <v>157.62000000000003</v>
      </c>
      <c r="P71" s="177">
        <f t="shared" ca="1" si="27"/>
        <v>4.8000000000000007</v>
      </c>
      <c r="Q71" s="177">
        <f t="shared" ca="1" si="28"/>
        <v>0</v>
      </c>
      <c r="R71" s="178">
        <f t="shared" ca="1" si="29"/>
        <v>585.13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618.14</v>
      </c>
      <c r="I72" s="180">
        <f t="shared" ca="1" si="20"/>
        <v>451.53</v>
      </c>
      <c r="J72" s="177">
        <f t="shared" ca="1" si="21"/>
        <v>157.62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618.13</v>
      </c>
      <c r="N72" s="176">
        <f t="shared" ca="1" si="25"/>
        <v>451.53730477407663</v>
      </c>
      <c r="O72" s="177">
        <f t="shared" ca="1" si="26"/>
        <v>157.62254994903984</v>
      </c>
      <c r="P72" s="177">
        <f t="shared" ca="1" si="27"/>
        <v>8.9801452768835031</v>
      </c>
      <c r="Q72" s="177">
        <f t="shared" ca="1" si="28"/>
        <v>0</v>
      </c>
      <c r="R72" s="178">
        <f t="shared" ca="1" si="29"/>
        <v>618.14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598.92999999999995</v>
      </c>
      <c r="I73" s="180">
        <f t="shared" ca="1" si="20"/>
        <v>432.32</v>
      </c>
      <c r="J73" s="177">
        <f t="shared" ca="1" si="21"/>
        <v>157.62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598.92000000000007</v>
      </c>
      <c r="N73" s="176">
        <f t="shared" ca="1" si="25"/>
        <v>432.32721832632063</v>
      </c>
      <c r="O73" s="177">
        <f t="shared" ca="1" si="26"/>
        <v>157.6226317371268</v>
      </c>
      <c r="P73" s="177">
        <f t="shared" ca="1" si="27"/>
        <v>8.9801499365524595</v>
      </c>
      <c r="Q73" s="177">
        <f t="shared" ca="1" si="28"/>
        <v>0</v>
      </c>
      <c r="R73" s="178">
        <f t="shared" ca="1" si="29"/>
        <v>598.92999999999995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598.92999999999995</v>
      </c>
      <c r="I74" s="180">
        <f t="shared" ca="1" si="20"/>
        <v>432.32</v>
      </c>
      <c r="J74" s="177">
        <f t="shared" ca="1" si="21"/>
        <v>157.62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598.92000000000007</v>
      </c>
      <c r="N74" s="176">
        <f t="shared" ca="1" si="25"/>
        <v>432.32721832632063</v>
      </c>
      <c r="O74" s="177">
        <f t="shared" ca="1" si="26"/>
        <v>157.6226317371268</v>
      </c>
      <c r="P74" s="177">
        <f t="shared" ca="1" si="27"/>
        <v>8.9801499365524595</v>
      </c>
      <c r="Q74" s="177">
        <f t="shared" ca="1" si="28"/>
        <v>0</v>
      </c>
      <c r="R74" s="178">
        <f t="shared" ca="1" si="29"/>
        <v>598.92999999999995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598.92999999999995</v>
      </c>
      <c r="I75" s="180">
        <f t="shared" ca="1" si="20"/>
        <v>432.32</v>
      </c>
      <c r="J75" s="177">
        <f t="shared" ca="1" si="21"/>
        <v>157.62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598.92000000000007</v>
      </c>
      <c r="N75" s="176">
        <f t="shared" ca="1" si="25"/>
        <v>432.32721832632063</v>
      </c>
      <c r="O75" s="177">
        <f t="shared" ca="1" si="26"/>
        <v>157.6226317371268</v>
      </c>
      <c r="P75" s="177">
        <f t="shared" ca="1" si="27"/>
        <v>8.9801499365524595</v>
      </c>
      <c r="Q75" s="177">
        <f t="shared" ca="1" si="28"/>
        <v>0</v>
      </c>
      <c r="R75" s="178">
        <f t="shared" ca="1" si="29"/>
        <v>598.92999999999995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598.92999999999995</v>
      </c>
      <c r="I76" s="180">
        <f t="shared" ca="1" si="20"/>
        <v>432.32</v>
      </c>
      <c r="J76" s="177">
        <f t="shared" ca="1" si="21"/>
        <v>157.62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598.92000000000007</v>
      </c>
      <c r="N76" s="176">
        <f t="shared" ca="1" si="25"/>
        <v>432.32721832632063</v>
      </c>
      <c r="O76" s="177">
        <f t="shared" ca="1" si="26"/>
        <v>157.6226317371268</v>
      </c>
      <c r="P76" s="177">
        <f t="shared" ca="1" si="27"/>
        <v>8.9801499365524595</v>
      </c>
      <c r="Q76" s="177">
        <f t="shared" ca="1" si="28"/>
        <v>0</v>
      </c>
      <c r="R76" s="178">
        <f t="shared" ca="1" si="29"/>
        <v>598.92999999999995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570.11</v>
      </c>
      <c r="I77" s="180">
        <f t="shared" ca="1" si="20"/>
        <v>403.5</v>
      </c>
      <c r="J77" s="177">
        <f t="shared" ca="1" si="21"/>
        <v>157.62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570.1</v>
      </c>
      <c r="N77" s="176">
        <f t="shared" ca="1" si="25"/>
        <v>403.50707770566567</v>
      </c>
      <c r="O77" s="177">
        <f t="shared" ca="1" si="26"/>
        <v>157.62276477810912</v>
      </c>
      <c r="P77" s="177">
        <f t="shared" ca="1" si="27"/>
        <v>8.9801575162252245</v>
      </c>
      <c r="Q77" s="177">
        <f t="shared" ca="1" si="28"/>
        <v>0</v>
      </c>
      <c r="R77" s="178">
        <f t="shared" ca="1" si="29"/>
        <v>570.11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570.11</v>
      </c>
      <c r="I78" s="180">
        <f t="shared" ca="1" si="20"/>
        <v>403.5</v>
      </c>
      <c r="J78" s="177">
        <f t="shared" ca="1" si="21"/>
        <v>157.62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570.1</v>
      </c>
      <c r="N78" s="176">
        <f t="shared" ca="1" si="25"/>
        <v>403.50707770566567</v>
      </c>
      <c r="O78" s="177">
        <f t="shared" ca="1" si="26"/>
        <v>157.62276477810912</v>
      </c>
      <c r="P78" s="177">
        <f t="shared" ca="1" si="27"/>
        <v>8.9801575162252245</v>
      </c>
      <c r="Q78" s="177">
        <f t="shared" ca="1" si="28"/>
        <v>0</v>
      </c>
      <c r="R78" s="178">
        <f t="shared" ca="1" si="29"/>
        <v>570.11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523.58000000000004</v>
      </c>
      <c r="I79" s="180">
        <f t="shared" ca="1" si="20"/>
        <v>403.49</v>
      </c>
      <c r="J79" s="177">
        <f t="shared" ca="1" si="21"/>
        <v>115.28</v>
      </c>
      <c r="K79" s="177">
        <f t="shared" ca="1" si="22"/>
        <v>4.8</v>
      </c>
      <c r="L79" s="177">
        <f t="shared" ca="1" si="23"/>
        <v>0</v>
      </c>
      <c r="M79" s="178">
        <f t="shared" ca="1" si="24"/>
        <v>523.56999999999994</v>
      </c>
      <c r="N79" s="176">
        <f t="shared" ca="1" si="25"/>
        <v>403.49770651488825</v>
      </c>
      <c r="O79" s="177">
        <f t="shared" ca="1" si="26"/>
        <v>115.28220180682624</v>
      </c>
      <c r="P79" s="177">
        <f t="shared" ca="1" si="27"/>
        <v>4.8000916782856171</v>
      </c>
      <c r="Q79" s="177">
        <f t="shared" ca="1" si="28"/>
        <v>0</v>
      </c>
      <c r="R79" s="178">
        <f t="shared" ca="1" si="29"/>
        <v>523.58000000000015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491.88</v>
      </c>
      <c r="I80" s="180">
        <f t="shared" ca="1" si="20"/>
        <v>403.5</v>
      </c>
      <c r="J80" s="177">
        <f t="shared" ca="1" si="21"/>
        <v>83.58</v>
      </c>
      <c r="K80" s="177">
        <f t="shared" ca="1" si="22"/>
        <v>4.8</v>
      </c>
      <c r="L80" s="177">
        <f t="shared" ca="1" si="23"/>
        <v>0</v>
      </c>
      <c r="M80" s="178">
        <f t="shared" ca="1" si="24"/>
        <v>491.88</v>
      </c>
      <c r="N80" s="176">
        <f t="shared" ca="1" si="25"/>
        <v>403.5</v>
      </c>
      <c r="O80" s="177">
        <f t="shared" ca="1" si="26"/>
        <v>83.58</v>
      </c>
      <c r="P80" s="177">
        <f t="shared" ca="1" si="27"/>
        <v>4.8</v>
      </c>
      <c r="Q80" s="177">
        <f t="shared" ca="1" si="28"/>
        <v>0</v>
      </c>
      <c r="R80" s="178">
        <f t="shared" ca="1" si="29"/>
        <v>491.88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511.09</v>
      </c>
      <c r="I81" s="180">
        <f t="shared" ca="1" si="20"/>
        <v>422.71</v>
      </c>
      <c r="J81" s="177">
        <f t="shared" ca="1" si="21"/>
        <v>83.58</v>
      </c>
      <c r="K81" s="177">
        <f t="shared" ca="1" si="22"/>
        <v>4.8</v>
      </c>
      <c r="L81" s="177">
        <f t="shared" ca="1" si="23"/>
        <v>0</v>
      </c>
      <c r="M81" s="178">
        <f t="shared" ca="1" si="24"/>
        <v>511.09</v>
      </c>
      <c r="N81" s="176">
        <f t="shared" ca="1" si="25"/>
        <v>422.71</v>
      </c>
      <c r="O81" s="177">
        <f t="shared" ca="1" si="26"/>
        <v>83.58</v>
      </c>
      <c r="P81" s="177">
        <f t="shared" ca="1" si="27"/>
        <v>4.8</v>
      </c>
      <c r="Q81" s="177">
        <f t="shared" ca="1" si="28"/>
        <v>0</v>
      </c>
      <c r="R81" s="178">
        <f t="shared" ca="1" si="29"/>
        <v>511.09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501.49</v>
      </c>
      <c r="I82" s="180">
        <f t="shared" ca="1" si="20"/>
        <v>413.1</v>
      </c>
      <c r="J82" s="177">
        <f t="shared" ca="1" si="21"/>
        <v>83.58</v>
      </c>
      <c r="K82" s="177">
        <f t="shared" ca="1" si="22"/>
        <v>4.8</v>
      </c>
      <c r="L82" s="177">
        <f t="shared" ca="1" si="23"/>
        <v>0</v>
      </c>
      <c r="M82" s="178">
        <f t="shared" ca="1" si="24"/>
        <v>501.48</v>
      </c>
      <c r="N82" s="176">
        <f t="shared" ca="1" si="25"/>
        <v>413.10823761665472</v>
      </c>
      <c r="O82" s="177">
        <f t="shared" ca="1" si="26"/>
        <v>83.581666666666663</v>
      </c>
      <c r="P82" s="177">
        <f t="shared" ca="1" si="27"/>
        <v>4.8000957166786309</v>
      </c>
      <c r="Q82" s="177">
        <f t="shared" ca="1" si="28"/>
        <v>0</v>
      </c>
      <c r="R82" s="178">
        <f t="shared" ca="1" si="29"/>
        <v>501.49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501.49</v>
      </c>
      <c r="I83" s="180">
        <f t="shared" ca="1" si="20"/>
        <v>413.1</v>
      </c>
      <c r="J83" s="177">
        <f t="shared" ca="1" si="21"/>
        <v>83.58</v>
      </c>
      <c r="K83" s="177">
        <f t="shared" ca="1" si="22"/>
        <v>4.8</v>
      </c>
      <c r="L83" s="177">
        <f t="shared" ca="1" si="23"/>
        <v>0</v>
      </c>
      <c r="M83" s="178">
        <f t="shared" ca="1" si="24"/>
        <v>501.48</v>
      </c>
      <c r="N83" s="176">
        <f t="shared" ca="1" si="25"/>
        <v>413.10823761665472</v>
      </c>
      <c r="O83" s="177">
        <f t="shared" ca="1" si="26"/>
        <v>83.581666666666663</v>
      </c>
      <c r="P83" s="177">
        <f t="shared" ca="1" si="27"/>
        <v>4.8000957166786309</v>
      </c>
      <c r="Q83" s="177">
        <f t="shared" ca="1" si="28"/>
        <v>0</v>
      </c>
      <c r="R83" s="178">
        <f t="shared" ca="1" si="29"/>
        <v>501.49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491.88</v>
      </c>
      <c r="I84" s="180">
        <f t="shared" ca="1" si="20"/>
        <v>403.5</v>
      </c>
      <c r="J84" s="177">
        <f t="shared" ca="1" si="21"/>
        <v>83.58</v>
      </c>
      <c r="K84" s="177">
        <f t="shared" ca="1" si="22"/>
        <v>4.8</v>
      </c>
      <c r="L84" s="177">
        <f t="shared" ca="1" si="23"/>
        <v>0</v>
      </c>
      <c r="M84" s="178">
        <f t="shared" ca="1" si="24"/>
        <v>491.88</v>
      </c>
      <c r="N84" s="176">
        <f t="shared" ca="1" si="25"/>
        <v>403.5</v>
      </c>
      <c r="O84" s="177">
        <f t="shared" ca="1" si="26"/>
        <v>83.58</v>
      </c>
      <c r="P84" s="177">
        <f t="shared" ca="1" si="27"/>
        <v>4.8</v>
      </c>
      <c r="Q84" s="177">
        <f t="shared" ca="1" si="28"/>
        <v>0</v>
      </c>
      <c r="R84" s="178">
        <f t="shared" ca="1" si="29"/>
        <v>491.88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443.84</v>
      </c>
      <c r="I85" s="180">
        <f t="shared" ca="1" si="20"/>
        <v>355.46</v>
      </c>
      <c r="J85" s="177">
        <f t="shared" ca="1" si="21"/>
        <v>83.58</v>
      </c>
      <c r="K85" s="177">
        <f t="shared" ca="1" si="22"/>
        <v>4.8</v>
      </c>
      <c r="L85" s="177">
        <f t="shared" ca="1" si="23"/>
        <v>0</v>
      </c>
      <c r="M85" s="178">
        <f t="shared" ca="1" si="24"/>
        <v>443.84</v>
      </c>
      <c r="N85" s="176">
        <f t="shared" ca="1" si="25"/>
        <v>355.46</v>
      </c>
      <c r="O85" s="177">
        <f t="shared" ca="1" si="26"/>
        <v>83.58</v>
      </c>
      <c r="P85" s="177">
        <f t="shared" ca="1" si="27"/>
        <v>4.8</v>
      </c>
      <c r="Q85" s="177">
        <f t="shared" ca="1" si="28"/>
        <v>0</v>
      </c>
      <c r="R85" s="178">
        <f t="shared" ca="1" si="29"/>
        <v>443.84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434.24</v>
      </c>
      <c r="I86" s="180">
        <f t="shared" ca="1" si="20"/>
        <v>345.85</v>
      </c>
      <c r="J86" s="177">
        <f t="shared" ca="1" si="21"/>
        <v>83.58</v>
      </c>
      <c r="K86" s="177">
        <f t="shared" ca="1" si="22"/>
        <v>4.8</v>
      </c>
      <c r="L86" s="177">
        <f t="shared" ca="1" si="23"/>
        <v>0</v>
      </c>
      <c r="M86" s="178">
        <f t="shared" ca="1" si="24"/>
        <v>434.23</v>
      </c>
      <c r="N86" s="176">
        <f t="shared" ca="1" si="25"/>
        <v>345.8579646730995</v>
      </c>
      <c r="O86" s="177">
        <f t="shared" ca="1" si="26"/>
        <v>83.581924786403519</v>
      </c>
      <c r="P86" s="177">
        <f t="shared" ca="1" si="27"/>
        <v>4.8001105404969717</v>
      </c>
      <c r="Q86" s="177">
        <f t="shared" ca="1" si="28"/>
        <v>0</v>
      </c>
      <c r="R86" s="178">
        <f t="shared" ca="1" si="29"/>
        <v>434.24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434.24</v>
      </c>
      <c r="I87" s="180">
        <f t="shared" ca="1" si="20"/>
        <v>345.85</v>
      </c>
      <c r="J87" s="177">
        <f t="shared" ca="1" si="21"/>
        <v>83.58</v>
      </c>
      <c r="K87" s="177">
        <f t="shared" ca="1" si="22"/>
        <v>4.8</v>
      </c>
      <c r="L87" s="177">
        <f t="shared" ca="1" si="23"/>
        <v>0</v>
      </c>
      <c r="M87" s="178">
        <f t="shared" ca="1" si="24"/>
        <v>434.23</v>
      </c>
      <c r="N87" s="176">
        <f t="shared" ca="1" si="25"/>
        <v>345.8579646730995</v>
      </c>
      <c r="O87" s="177">
        <f t="shared" ca="1" si="26"/>
        <v>83.581924786403519</v>
      </c>
      <c r="P87" s="177">
        <f t="shared" ca="1" si="27"/>
        <v>4.8001105404969717</v>
      </c>
      <c r="Q87" s="177">
        <f t="shared" ca="1" si="28"/>
        <v>0</v>
      </c>
      <c r="R87" s="178">
        <f t="shared" ca="1" si="29"/>
        <v>434.24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434.24</v>
      </c>
      <c r="I88" s="180">
        <f t="shared" ca="1" si="20"/>
        <v>345.85</v>
      </c>
      <c r="J88" s="177">
        <f t="shared" ca="1" si="21"/>
        <v>83.58</v>
      </c>
      <c r="K88" s="177">
        <f t="shared" ca="1" si="22"/>
        <v>4.8</v>
      </c>
      <c r="L88" s="177">
        <f t="shared" ca="1" si="23"/>
        <v>0</v>
      </c>
      <c r="M88" s="178">
        <f t="shared" ca="1" si="24"/>
        <v>434.23</v>
      </c>
      <c r="N88" s="176">
        <f t="shared" ca="1" si="25"/>
        <v>345.8579646730995</v>
      </c>
      <c r="O88" s="177">
        <f t="shared" ca="1" si="26"/>
        <v>83.581924786403519</v>
      </c>
      <c r="P88" s="177">
        <f t="shared" ca="1" si="27"/>
        <v>4.8001105404969717</v>
      </c>
      <c r="Q88" s="177">
        <f t="shared" ca="1" si="28"/>
        <v>0</v>
      </c>
      <c r="R88" s="178">
        <f t="shared" ca="1" si="29"/>
        <v>434.24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453.45</v>
      </c>
      <c r="I89" s="180">
        <f t="shared" ca="1" si="20"/>
        <v>365.07</v>
      </c>
      <c r="J89" s="177">
        <f t="shared" ca="1" si="21"/>
        <v>83.58</v>
      </c>
      <c r="K89" s="177">
        <f t="shared" ca="1" si="22"/>
        <v>4.8</v>
      </c>
      <c r="L89" s="177">
        <f t="shared" ca="1" si="23"/>
        <v>0</v>
      </c>
      <c r="M89" s="178">
        <f t="shared" ca="1" si="24"/>
        <v>453.45</v>
      </c>
      <c r="N89" s="176">
        <f t="shared" ca="1" si="25"/>
        <v>365.07</v>
      </c>
      <c r="O89" s="177">
        <f t="shared" ca="1" si="26"/>
        <v>83.58</v>
      </c>
      <c r="P89" s="177">
        <f t="shared" ca="1" si="27"/>
        <v>4.8</v>
      </c>
      <c r="Q89" s="177">
        <f t="shared" ca="1" si="28"/>
        <v>0</v>
      </c>
      <c r="R89" s="178">
        <f t="shared" ca="1" si="29"/>
        <v>453.45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443.84</v>
      </c>
      <c r="I90" s="180">
        <f t="shared" ca="1" si="20"/>
        <v>355.46</v>
      </c>
      <c r="J90" s="177">
        <f t="shared" ca="1" si="21"/>
        <v>83.58</v>
      </c>
      <c r="K90" s="177">
        <f t="shared" ca="1" si="22"/>
        <v>4.8</v>
      </c>
      <c r="L90" s="177">
        <f t="shared" ca="1" si="23"/>
        <v>0</v>
      </c>
      <c r="M90" s="178">
        <f t="shared" ca="1" si="24"/>
        <v>443.84</v>
      </c>
      <c r="N90" s="176">
        <f t="shared" ca="1" si="25"/>
        <v>355.46</v>
      </c>
      <c r="O90" s="177">
        <f t="shared" ca="1" si="26"/>
        <v>83.58</v>
      </c>
      <c r="P90" s="177">
        <f t="shared" ca="1" si="27"/>
        <v>4.8</v>
      </c>
      <c r="Q90" s="177">
        <f t="shared" ca="1" si="28"/>
        <v>0</v>
      </c>
      <c r="R90" s="178">
        <f t="shared" ca="1" si="29"/>
        <v>443.84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501.49</v>
      </c>
      <c r="I91" s="180">
        <f t="shared" ca="1" si="20"/>
        <v>413.1</v>
      </c>
      <c r="J91" s="177">
        <f t="shared" ca="1" si="21"/>
        <v>83.58</v>
      </c>
      <c r="K91" s="177">
        <f t="shared" ca="1" si="22"/>
        <v>4.8</v>
      </c>
      <c r="L91" s="177">
        <f t="shared" ca="1" si="23"/>
        <v>0</v>
      </c>
      <c r="M91" s="178">
        <f t="shared" ca="1" si="24"/>
        <v>501.48</v>
      </c>
      <c r="N91" s="176">
        <f t="shared" ca="1" si="25"/>
        <v>413.10823761665472</v>
      </c>
      <c r="O91" s="177">
        <f t="shared" ca="1" si="26"/>
        <v>83.581666666666663</v>
      </c>
      <c r="P91" s="177">
        <f t="shared" ca="1" si="27"/>
        <v>4.8000957166786309</v>
      </c>
      <c r="Q91" s="177">
        <f t="shared" ca="1" si="28"/>
        <v>0</v>
      </c>
      <c r="R91" s="178">
        <f t="shared" ca="1" si="29"/>
        <v>501.49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511.09</v>
      </c>
      <c r="I92" s="180">
        <f t="shared" ca="1" si="20"/>
        <v>422.71</v>
      </c>
      <c r="J92" s="177">
        <f t="shared" ca="1" si="21"/>
        <v>83.58</v>
      </c>
      <c r="K92" s="177">
        <f t="shared" ca="1" si="22"/>
        <v>4.8</v>
      </c>
      <c r="L92" s="177">
        <f t="shared" ca="1" si="23"/>
        <v>0</v>
      </c>
      <c r="M92" s="178">
        <f t="shared" ca="1" si="24"/>
        <v>511.09</v>
      </c>
      <c r="N92" s="176">
        <f t="shared" ca="1" si="25"/>
        <v>422.71</v>
      </c>
      <c r="O92" s="177">
        <f t="shared" ca="1" si="26"/>
        <v>83.58</v>
      </c>
      <c r="P92" s="177">
        <f t="shared" ca="1" si="27"/>
        <v>4.8</v>
      </c>
      <c r="Q92" s="177">
        <f t="shared" ca="1" si="28"/>
        <v>0</v>
      </c>
      <c r="R92" s="178">
        <f t="shared" ca="1" si="29"/>
        <v>511.09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511.09</v>
      </c>
      <c r="I93" s="180">
        <f t="shared" ca="1" si="20"/>
        <v>422.71</v>
      </c>
      <c r="J93" s="177">
        <f t="shared" ca="1" si="21"/>
        <v>83.58</v>
      </c>
      <c r="K93" s="177">
        <f t="shared" ca="1" si="22"/>
        <v>4.8</v>
      </c>
      <c r="L93" s="177">
        <f t="shared" ca="1" si="23"/>
        <v>0</v>
      </c>
      <c r="M93" s="178">
        <f t="shared" ca="1" si="24"/>
        <v>511.09</v>
      </c>
      <c r="N93" s="176">
        <f t="shared" ca="1" si="25"/>
        <v>422.71</v>
      </c>
      <c r="O93" s="177">
        <f t="shared" ca="1" si="26"/>
        <v>83.58</v>
      </c>
      <c r="P93" s="177">
        <f t="shared" ca="1" si="27"/>
        <v>4.8</v>
      </c>
      <c r="Q93" s="177">
        <f t="shared" ca="1" si="28"/>
        <v>0</v>
      </c>
      <c r="R93" s="178">
        <f t="shared" ca="1" si="29"/>
        <v>511.09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511.09</v>
      </c>
      <c r="I94" s="180">
        <f t="shared" ca="1" si="20"/>
        <v>422.71</v>
      </c>
      <c r="J94" s="177">
        <f t="shared" ca="1" si="21"/>
        <v>83.58</v>
      </c>
      <c r="K94" s="177">
        <f t="shared" ca="1" si="22"/>
        <v>4.8</v>
      </c>
      <c r="L94" s="177">
        <f t="shared" ca="1" si="23"/>
        <v>0</v>
      </c>
      <c r="M94" s="178">
        <f t="shared" ca="1" si="24"/>
        <v>511.09</v>
      </c>
      <c r="N94" s="176">
        <f t="shared" ca="1" si="25"/>
        <v>422.71</v>
      </c>
      <c r="O94" s="177">
        <f t="shared" ca="1" si="26"/>
        <v>83.58</v>
      </c>
      <c r="P94" s="177">
        <f t="shared" ca="1" si="27"/>
        <v>4.8</v>
      </c>
      <c r="Q94" s="177">
        <f t="shared" ca="1" si="28"/>
        <v>0</v>
      </c>
      <c r="R94" s="178">
        <f t="shared" ca="1" si="29"/>
        <v>511.09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511.09</v>
      </c>
      <c r="I95" s="180">
        <f t="shared" ca="1" si="20"/>
        <v>422.71</v>
      </c>
      <c r="J95" s="177">
        <f t="shared" ca="1" si="21"/>
        <v>83.58</v>
      </c>
      <c r="K95" s="177">
        <f t="shared" ca="1" si="22"/>
        <v>4.8</v>
      </c>
      <c r="L95" s="177">
        <f t="shared" ca="1" si="23"/>
        <v>0</v>
      </c>
      <c r="M95" s="178">
        <f t="shared" ca="1" si="24"/>
        <v>511.09</v>
      </c>
      <c r="N95" s="176">
        <f t="shared" ca="1" si="25"/>
        <v>422.71</v>
      </c>
      <c r="O95" s="177">
        <f t="shared" ca="1" si="26"/>
        <v>83.58</v>
      </c>
      <c r="P95" s="177">
        <f t="shared" ca="1" si="27"/>
        <v>4.8</v>
      </c>
      <c r="Q95" s="177">
        <f t="shared" ca="1" si="28"/>
        <v>0</v>
      </c>
      <c r="R95" s="178">
        <f t="shared" ca="1" si="29"/>
        <v>511.09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501.49</v>
      </c>
      <c r="I96" s="180">
        <f t="shared" ca="1" si="20"/>
        <v>413.1</v>
      </c>
      <c r="J96" s="177">
        <f t="shared" ca="1" si="21"/>
        <v>83.58</v>
      </c>
      <c r="K96" s="177">
        <f t="shared" ca="1" si="22"/>
        <v>4.8</v>
      </c>
      <c r="L96" s="177">
        <f t="shared" ca="1" si="23"/>
        <v>0</v>
      </c>
      <c r="M96" s="178">
        <f t="shared" ca="1" si="24"/>
        <v>501.48</v>
      </c>
      <c r="N96" s="176">
        <f t="shared" ca="1" si="25"/>
        <v>413.10823761665472</v>
      </c>
      <c r="O96" s="177">
        <f t="shared" ca="1" si="26"/>
        <v>83.581666666666663</v>
      </c>
      <c r="P96" s="177">
        <f t="shared" ca="1" si="27"/>
        <v>4.8000957166786309</v>
      </c>
      <c r="Q96" s="177">
        <f t="shared" ca="1" si="28"/>
        <v>0</v>
      </c>
      <c r="R96" s="178">
        <f t="shared" ca="1" si="29"/>
        <v>501.49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501.49</v>
      </c>
      <c r="I97" s="180">
        <f t="shared" ca="1" si="20"/>
        <v>413.1</v>
      </c>
      <c r="J97" s="177">
        <f t="shared" ca="1" si="21"/>
        <v>83.58</v>
      </c>
      <c r="K97" s="177">
        <f t="shared" ca="1" si="22"/>
        <v>4.8</v>
      </c>
      <c r="L97" s="177">
        <f t="shared" ca="1" si="23"/>
        <v>0</v>
      </c>
      <c r="M97" s="178">
        <f t="shared" ca="1" si="24"/>
        <v>501.48</v>
      </c>
      <c r="N97" s="176">
        <f t="shared" ca="1" si="25"/>
        <v>413.10823761665472</v>
      </c>
      <c r="O97" s="177">
        <f t="shared" ca="1" si="26"/>
        <v>83.581666666666663</v>
      </c>
      <c r="P97" s="177">
        <f t="shared" ca="1" si="27"/>
        <v>4.8000957166786309</v>
      </c>
      <c r="Q97" s="177">
        <f t="shared" ca="1" si="28"/>
        <v>0</v>
      </c>
      <c r="R97" s="178">
        <f t="shared" ca="1" si="29"/>
        <v>501.49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501.49</v>
      </c>
      <c r="I98" s="185">
        <f t="shared" ca="1" si="20"/>
        <v>413.1</v>
      </c>
      <c r="J98" s="182">
        <f t="shared" ca="1" si="21"/>
        <v>83.58</v>
      </c>
      <c r="K98" s="182">
        <f t="shared" ca="1" si="22"/>
        <v>4.8</v>
      </c>
      <c r="L98" s="182">
        <f t="shared" ca="1" si="23"/>
        <v>0</v>
      </c>
      <c r="M98" s="183">
        <f t="shared" ca="1" si="24"/>
        <v>501.48</v>
      </c>
      <c r="N98" s="181">
        <f t="shared" ca="1" si="25"/>
        <v>413.10823761665472</v>
      </c>
      <c r="O98" s="182">
        <f t="shared" ca="1" si="26"/>
        <v>83.581666666666663</v>
      </c>
      <c r="P98" s="182">
        <f t="shared" ca="1" si="27"/>
        <v>4.8000957166786309</v>
      </c>
      <c r="Q98" s="182">
        <f t="shared" ca="1" si="28"/>
        <v>0</v>
      </c>
      <c r="R98" s="183">
        <f t="shared" ca="1" si="29"/>
        <v>501.49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16.394639999999988</v>
      </c>
      <c r="C99" s="57">
        <f t="shared" ref="C99:R99" ca="1" si="30">SUM(C3:C98)/4000</f>
        <v>12.230401439999991</v>
      </c>
      <c r="D99" s="55">
        <f t="shared" ca="1" si="30"/>
        <v>3.9396319919999949</v>
      </c>
      <c r="E99" s="55">
        <f t="shared" ca="1" si="30"/>
        <v>0.22460656799999998</v>
      </c>
      <c r="F99" s="56">
        <f t="shared" ca="1" si="30"/>
        <v>0</v>
      </c>
      <c r="G99" s="60">
        <f t="shared" ca="1" si="30"/>
        <v>0</v>
      </c>
      <c r="H99" s="60">
        <f t="shared" ca="1" si="30"/>
        <v>10.556939999999985</v>
      </c>
      <c r="I99" s="168">
        <f t="shared" ca="1" si="30"/>
        <v>8.1238349999999979</v>
      </c>
      <c r="J99" s="55">
        <f t="shared" ca="1" si="30"/>
        <v>2.2601599999999995</v>
      </c>
      <c r="K99" s="55">
        <f t="shared" ca="1" si="30"/>
        <v>0.17290999999999981</v>
      </c>
      <c r="L99" s="55">
        <f t="shared" ca="1" si="30"/>
        <v>0</v>
      </c>
      <c r="M99" s="56">
        <f t="shared" ca="1" si="30"/>
        <v>10.556904999999999</v>
      </c>
      <c r="N99" s="57">
        <f t="shared" ca="1" si="30"/>
        <v>8.1238625510357902</v>
      </c>
      <c r="O99" s="55">
        <f t="shared" ca="1" si="30"/>
        <v>2.2601672080646975</v>
      </c>
      <c r="P99" s="55">
        <f t="shared" ca="1" si="30"/>
        <v>0.1729102408995136</v>
      </c>
      <c r="Q99" s="55">
        <f t="shared" ca="1" si="30"/>
        <v>0</v>
      </c>
      <c r="R99" s="56">
        <f t="shared" ca="1" si="30"/>
        <v>10.556939999999985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3.8464800678639222E-4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-5.8305312710160706E-3</v>
      </c>
      <c r="R3" s="25">
        <f>BRPL_EOD!R3-BRPL_ISGS_exbus!R3</f>
        <v>5.3939745075304302E-3</v>
      </c>
      <c r="S3" s="25">
        <f>BRPL_EOD!S3-BRPL_ISGS_exbus!S3</f>
        <v>-5.9328358208965426E-3</v>
      </c>
      <c r="T3" s="25">
        <f>BRPL_EOD!T3-BRPL_ISGS_exbus!T3</f>
        <v>0</v>
      </c>
      <c r="U3" s="25">
        <f>BRPL_EOD!U3-BRPL_ISGS_exbus!U3</f>
        <v>-1.4831580012213408E-3</v>
      </c>
      <c r="V3" s="25">
        <f>BRPL_EOD!V3-BRPL_ISGS_exbus!V3</f>
        <v>-5.8455392809584339E-3</v>
      </c>
      <c r="W3" s="25">
        <f>BRPL_EOD!W3-BRPL_ISGS_exbus!W3</f>
        <v>-9.968000000000643E-3</v>
      </c>
      <c r="X3" s="25">
        <f>BRPL_EOD!X3-BRPL_ISGS_exbus!X3</f>
        <v>-5.0631221170220897E-3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3.8464800678639222E-4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2.2179476457324654E-3</v>
      </c>
      <c r="Q4" s="25">
        <f>BRPL_EOD!Q4-BRPL_ISGS_exbus!Q4</f>
        <v>-5.8305312710160706E-3</v>
      </c>
      <c r="R4" s="25">
        <f>BRPL_EOD!R4-BRPL_ISGS_exbus!R4</f>
        <v>0</v>
      </c>
      <c r="S4" s="25">
        <f>BRPL_EOD!S4-BRPL_ISGS_exbus!S4</f>
        <v>-5.9328358208965426E-3</v>
      </c>
      <c r="T4" s="25">
        <f>BRPL_EOD!T4-BRPL_ISGS_exbus!T4</f>
        <v>0</v>
      </c>
      <c r="U4" s="25">
        <f>BRPL_EOD!U4-BRPL_ISGS_exbus!U4</f>
        <v>-1.4832136717544131E-3</v>
      </c>
      <c r="V4" s="25">
        <f>BRPL_EOD!V4-BRPL_ISGS_exbus!V4</f>
        <v>-5.8455392809584339E-3</v>
      </c>
      <c r="W4" s="25">
        <f>BRPL_EOD!W4-BRPL_ISGS_exbus!W4</f>
        <v>-9.968000000000643E-3</v>
      </c>
      <c r="X4" s="25">
        <f>BRPL_EOD!X4-BRPL_ISGS_exbus!X4</f>
        <v>-5.0631221170220897E-3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3.8464800678639222E-4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2.1657819518168253E-3</v>
      </c>
      <c r="Q5" s="25">
        <f>BRPL_EOD!Q5-BRPL_ISGS_exbus!Q5</f>
        <v>-5.8305312710160706E-3</v>
      </c>
      <c r="R5" s="25">
        <f>BRPL_EOD!R5-BRPL_ISGS_exbus!R5</f>
        <v>0</v>
      </c>
      <c r="S5" s="25">
        <f>BRPL_EOD!S5-BRPL_ISGS_exbus!S5</f>
        <v>-5.9328358208965426E-3</v>
      </c>
      <c r="T5" s="25">
        <f>BRPL_EOD!T5-BRPL_ISGS_exbus!T5</f>
        <v>0</v>
      </c>
      <c r="U5" s="25">
        <f>BRPL_EOD!U5-BRPL_ISGS_exbus!U5</f>
        <v>-1.4832136717544131E-3</v>
      </c>
      <c r="V5" s="25">
        <f>BRPL_EOD!V5-BRPL_ISGS_exbus!V5</f>
        <v>-5.8455392809584339E-3</v>
      </c>
      <c r="W5" s="25">
        <f>BRPL_EOD!W5-BRPL_ISGS_exbus!W5</f>
        <v>-9.968000000000643E-3</v>
      </c>
      <c r="X5" s="25">
        <f>BRPL_EOD!X5-BRPL_ISGS_exbus!X5</f>
        <v>-5.0631221170220897E-3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3.8464800678639222E-4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2.1657819518168253E-3</v>
      </c>
      <c r="Q6" s="25">
        <f>BRPL_EOD!Q6-BRPL_ISGS_exbus!Q6</f>
        <v>-5.8305312710160706E-3</v>
      </c>
      <c r="R6" s="25">
        <f>BRPL_EOD!R6-BRPL_ISGS_exbus!R6</f>
        <v>0</v>
      </c>
      <c r="S6" s="25">
        <f>BRPL_EOD!S6-BRPL_ISGS_exbus!S6</f>
        <v>-5.9328358208965426E-3</v>
      </c>
      <c r="T6" s="25">
        <f>BRPL_EOD!T6-BRPL_ISGS_exbus!T6</f>
        <v>0</v>
      </c>
      <c r="U6" s="25">
        <f>BRPL_EOD!U6-BRPL_ISGS_exbus!U6</f>
        <v>-1.4832136717544131E-3</v>
      </c>
      <c r="V6" s="25">
        <f>BRPL_EOD!V6-BRPL_ISGS_exbus!V6</f>
        <v>-5.8455392809584339E-3</v>
      </c>
      <c r="W6" s="25">
        <f>BRPL_EOD!W6-BRPL_ISGS_exbus!W6</f>
        <v>-9.968000000000643E-3</v>
      </c>
      <c r="X6" s="25">
        <f>BRPL_EOD!X6-BRPL_ISGS_exbus!X6</f>
        <v>-5.0631221170220897E-3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3.8464800678639222E-4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2.1657819518168253E-3</v>
      </c>
      <c r="Q7" s="25">
        <f>BRPL_EOD!Q7-BRPL_ISGS_exbus!Q7</f>
        <v>-5.8305312710160706E-3</v>
      </c>
      <c r="R7" s="25">
        <f>BRPL_EOD!R7-BRPL_ISGS_exbus!R7</f>
        <v>0</v>
      </c>
      <c r="S7" s="25">
        <f>BRPL_EOD!S7-BRPL_ISGS_exbus!S7</f>
        <v>-5.9328358208965426E-3</v>
      </c>
      <c r="T7" s="25">
        <f>BRPL_EOD!T7-BRPL_ISGS_exbus!T7</f>
        <v>0</v>
      </c>
      <c r="U7" s="25">
        <f>BRPL_EOD!U7-BRPL_ISGS_exbus!U7</f>
        <v>-1.4832136717544131E-3</v>
      </c>
      <c r="V7" s="25">
        <f>BRPL_EOD!V7-BRPL_ISGS_exbus!V7</f>
        <v>-5.8455392809584339E-3</v>
      </c>
      <c r="W7" s="25">
        <f>BRPL_EOD!W7-BRPL_ISGS_exbus!W7</f>
        <v>-9.968000000000643E-3</v>
      </c>
      <c r="X7" s="25">
        <f>BRPL_EOD!X7-BRPL_ISGS_exbus!X7</f>
        <v>-5.0631221170220897E-3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3.8464800678639222E-4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2.1657819518168253E-3</v>
      </c>
      <c r="Q8" s="25">
        <f>BRPL_EOD!Q8-BRPL_ISGS_exbus!Q8</f>
        <v>-5.8305312710160706E-3</v>
      </c>
      <c r="R8" s="25">
        <f>BRPL_EOD!R8-BRPL_ISGS_exbus!R8</f>
        <v>0</v>
      </c>
      <c r="S8" s="25">
        <f>BRPL_EOD!S8-BRPL_ISGS_exbus!S8</f>
        <v>-5.9328358208965426E-3</v>
      </c>
      <c r="T8" s="25">
        <f>BRPL_EOD!T8-BRPL_ISGS_exbus!T8</f>
        <v>0</v>
      </c>
      <c r="U8" s="25">
        <f>BRPL_EOD!U8-BRPL_ISGS_exbus!U8</f>
        <v>-1.4832136717544131E-3</v>
      </c>
      <c r="V8" s="25">
        <f>BRPL_EOD!V8-BRPL_ISGS_exbus!V8</f>
        <v>-5.8455392809584339E-3</v>
      </c>
      <c r="W8" s="25">
        <f>BRPL_EOD!W8-BRPL_ISGS_exbus!W8</f>
        <v>-9.968000000000643E-3</v>
      </c>
      <c r="X8" s="25">
        <f>BRPL_EOD!X8-BRPL_ISGS_exbus!X8</f>
        <v>-5.0631221170220897E-3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7.5818734762265194E-3</v>
      </c>
      <c r="L9" s="25">
        <f>BRPL_EOD!L9-BRPL_ISGS_exbus!L9</f>
        <v>3.8464800678639222E-4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2.1657819518168253E-3</v>
      </c>
      <c r="Q9" s="25">
        <f>BRPL_EOD!Q9-BRPL_ISGS_exbus!Q9</f>
        <v>-5.8305312710160706E-3</v>
      </c>
      <c r="R9" s="25">
        <f>BRPL_EOD!R9-BRPL_ISGS_exbus!R9</f>
        <v>0</v>
      </c>
      <c r="S9" s="25">
        <f>BRPL_EOD!S9-BRPL_ISGS_exbus!S9</f>
        <v>-5.9328358208965426E-3</v>
      </c>
      <c r="T9" s="25">
        <f>BRPL_EOD!T9-BRPL_ISGS_exbus!T9</f>
        <v>0</v>
      </c>
      <c r="U9" s="25">
        <f>BRPL_EOD!U9-BRPL_ISGS_exbus!U9</f>
        <v>-1.4832136717544131E-3</v>
      </c>
      <c r="V9" s="25">
        <f>BRPL_EOD!V9-BRPL_ISGS_exbus!V9</f>
        <v>-5.8455392809584339E-3</v>
      </c>
      <c r="W9" s="25">
        <f>BRPL_EOD!W9-BRPL_ISGS_exbus!W9</f>
        <v>-9.968000000000643E-3</v>
      </c>
      <c r="X9" s="25">
        <f>BRPL_EOD!X9-BRPL_ISGS_exbus!X9</f>
        <v>-5.0631221170220897E-3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7.5818734762265194E-3</v>
      </c>
      <c r="L10" s="25">
        <f>BRPL_EOD!L10-BRPL_ISGS_exbus!L10</f>
        <v>3.8464800678639222E-4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2.1657819518168253E-3</v>
      </c>
      <c r="Q10" s="25">
        <f>BRPL_EOD!Q10-BRPL_ISGS_exbus!Q10</f>
        <v>-5.8305312710160706E-3</v>
      </c>
      <c r="R10" s="25">
        <f>BRPL_EOD!R10-BRPL_ISGS_exbus!R10</f>
        <v>0</v>
      </c>
      <c r="S10" s="25">
        <f>BRPL_EOD!S10-BRPL_ISGS_exbus!S10</f>
        <v>-5.9328358208965426E-3</v>
      </c>
      <c r="T10" s="25">
        <f>BRPL_EOD!T10-BRPL_ISGS_exbus!T10</f>
        <v>0</v>
      </c>
      <c r="U10" s="25">
        <f>BRPL_EOD!U10-BRPL_ISGS_exbus!U10</f>
        <v>-1.4832136717544131E-3</v>
      </c>
      <c r="V10" s="25">
        <f>BRPL_EOD!V10-BRPL_ISGS_exbus!V10</f>
        <v>-5.8455392809584339E-3</v>
      </c>
      <c r="W10" s="25">
        <f>BRPL_EOD!W10-BRPL_ISGS_exbus!W10</f>
        <v>-9.968000000000643E-3</v>
      </c>
      <c r="X10" s="25">
        <f>BRPL_EOD!X10-BRPL_ISGS_exbus!X10</f>
        <v>-5.0631221170220897E-3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2.1576835109815562E-4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2.2915406549728345E-3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-1.4832136717544131E-3</v>
      </c>
      <c r="V11" s="25">
        <f>BRPL_EOD!V11-BRPL_ISGS_exbus!V11</f>
        <v>-5.8455392809584339E-3</v>
      </c>
      <c r="W11" s="25">
        <f>BRPL_EOD!W11-BRPL_ISGS_exbus!W11</f>
        <v>-9.968000000000643E-3</v>
      </c>
      <c r="X11" s="25">
        <f>BRPL_EOD!X11-BRPL_ISGS_exbus!X11</f>
        <v>-5.0631221170220897E-3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2.1576835109815562E-4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-2.3497606807332261E-3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-1.4832136717544131E-3</v>
      </c>
      <c r="V12" s="25">
        <f>BRPL_EOD!V12-BRPL_ISGS_exbus!V12</f>
        <v>-5.8455392809584339E-3</v>
      </c>
      <c r="W12" s="25">
        <f>BRPL_EOD!W12-BRPL_ISGS_exbus!W12</f>
        <v>-9.968000000000643E-3</v>
      </c>
      <c r="X12" s="25">
        <f>BRPL_EOD!X12-BRPL_ISGS_exbus!X12</f>
        <v>-5.0631221170220897E-3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2.1576835109815562E-4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-2.3497606807332261E-3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-1.4832136717544131E-3</v>
      </c>
      <c r="V13" s="25">
        <f>BRPL_EOD!V13-BRPL_ISGS_exbus!V13</f>
        <v>-5.8455392809584339E-3</v>
      </c>
      <c r="W13" s="25">
        <f>BRPL_EOD!W13-BRPL_ISGS_exbus!W13</f>
        <v>-9.968000000000643E-3</v>
      </c>
      <c r="X13" s="25">
        <f>BRPL_EOD!X13-BRPL_ISGS_exbus!X13</f>
        <v>-5.0631221170220897E-3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2.1576835109815562E-4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-2.3497606807332261E-3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-1.4832136717544131E-3</v>
      </c>
      <c r="V14" s="25">
        <f>BRPL_EOD!V14-BRPL_ISGS_exbus!V14</f>
        <v>-5.8455392809584339E-3</v>
      </c>
      <c r="W14" s="25">
        <f>BRPL_EOD!W14-BRPL_ISGS_exbus!W14</f>
        <v>-9.968000000000643E-3</v>
      </c>
      <c r="X14" s="25">
        <f>BRPL_EOD!X14-BRPL_ISGS_exbus!X14</f>
        <v>-5.0631221170220897E-3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2.1576835109815562E-4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2.4990576705619105E-3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-1.4832136717544131E-3</v>
      </c>
      <c r="V15" s="25">
        <f>BRPL_EOD!V15-BRPL_ISGS_exbus!V15</f>
        <v>-5.8455392809584339E-3</v>
      </c>
      <c r="W15" s="25">
        <f>BRPL_EOD!W15-BRPL_ISGS_exbus!W15</f>
        <v>5.8146766169144826E-3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2.1576835109815562E-4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-2.3497606807332261E-3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-1.4832136717544131E-3</v>
      </c>
      <c r="V16" s="25">
        <f>BRPL_EOD!V16-BRPL_ISGS_exbus!V16</f>
        <v>-5.8455392809584339E-3</v>
      </c>
      <c r="W16" s="25">
        <f>BRPL_EOD!W16-BRPL_ISGS_exbus!W16</f>
        <v>5.8146766169144826E-3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2.1576835109815562E-4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-2.3497606807332261E-3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-1.4832136717544131E-3</v>
      </c>
      <c r="V17" s="25">
        <f>BRPL_EOD!V17-BRPL_ISGS_exbus!V17</f>
        <v>-5.8455392809584339E-3</v>
      </c>
      <c r="W17" s="25">
        <f>BRPL_EOD!W17-BRPL_ISGS_exbus!W17</f>
        <v>5.8146766169144826E-3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2.1576835109815562E-4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-2.3497606807332261E-3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-1.4832136717544131E-3</v>
      </c>
      <c r="V18" s="25">
        <f>BRPL_EOD!V18-BRPL_ISGS_exbus!V18</f>
        <v>-5.8455392809584339E-3</v>
      </c>
      <c r="W18" s="25">
        <f>BRPL_EOD!W18-BRPL_ISGS_exbus!W18</f>
        <v>5.8146766169144826E-3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2.1576835109815562E-4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-2.3497606807332261E-3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-1.4832136717544131E-3</v>
      </c>
      <c r="V19" s="25">
        <f>BRPL_EOD!V19-BRPL_ISGS_exbus!V19</f>
        <v>-5.8455392809584339E-3</v>
      </c>
      <c r="W19" s="25">
        <f>BRPL_EOD!W19-BRPL_ISGS_exbus!W19</f>
        <v>5.8146766169144826E-3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2.1576835109815562E-4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-2.3497606807332261E-3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-1.4832136717544131E-3</v>
      </c>
      <c r="V20" s="25">
        <f>BRPL_EOD!V20-BRPL_ISGS_exbus!V20</f>
        <v>-5.8455392809584339E-3</v>
      </c>
      <c r="W20" s="25">
        <f>BRPL_EOD!W20-BRPL_ISGS_exbus!W20</f>
        <v>5.8146766169144826E-3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2.1576835109815562E-4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2.2915406549728345E-3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-1.4832136717544131E-3</v>
      </c>
      <c r="V21" s="25">
        <f>BRPL_EOD!V21-BRPL_ISGS_exbus!V21</f>
        <v>0</v>
      </c>
      <c r="W21" s="25">
        <f>BRPL_EOD!W21-BRPL_ISGS_exbus!W21</f>
        <v>-5.8570980883736468E-3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3.8464800678639222E-4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2.2915406549728345E-3</v>
      </c>
      <c r="Q22" s="25">
        <f>BRPL_EOD!Q22-BRPL_ISGS_exbus!Q22</f>
        <v>-5.8305312710160706E-3</v>
      </c>
      <c r="R22" s="25">
        <f>BRPL_EOD!R22-BRPL_ISGS_exbus!R22</f>
        <v>0</v>
      </c>
      <c r="S22" s="25">
        <f>BRPL_EOD!S22-BRPL_ISGS_exbus!S22</f>
        <v>-5.9328358208965426E-3</v>
      </c>
      <c r="T22" s="25">
        <f>BRPL_EOD!T22-BRPL_ISGS_exbus!T22</f>
        <v>0</v>
      </c>
      <c r="U22" s="25">
        <f>BRPL_EOD!U22-BRPL_ISGS_exbus!U22</f>
        <v>-1.4832136717544131E-3</v>
      </c>
      <c r="V22" s="25">
        <f>BRPL_EOD!V22-BRPL_ISGS_exbus!V22</f>
        <v>0</v>
      </c>
      <c r="W22" s="25">
        <f>BRPL_EOD!W22-BRPL_ISGS_exbus!W22</f>
        <v>-5.8570980883736468E-3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3.8464800678639222E-4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1.9761549925476629E-3</v>
      </c>
      <c r="Q23" s="25">
        <f>BRPL_EOD!Q23-BRPL_ISGS_exbus!Q23</f>
        <v>-5.8305312710160706E-3</v>
      </c>
      <c r="R23" s="25">
        <f>BRPL_EOD!R23-BRPL_ISGS_exbus!R23</f>
        <v>0</v>
      </c>
      <c r="S23" s="25">
        <f>BRPL_EOD!S23-BRPL_ISGS_exbus!S23</f>
        <v>-5.9328358208965426E-3</v>
      </c>
      <c r="T23" s="25">
        <f>BRPL_EOD!T23-BRPL_ISGS_exbus!T23</f>
        <v>0</v>
      </c>
      <c r="U23" s="25">
        <f>BRPL_EOD!U23-BRPL_ISGS_exbus!U23</f>
        <v>-1.4832136717544131E-3</v>
      </c>
      <c r="V23" s="25">
        <f>BRPL_EOD!V23-BRPL_ISGS_exbus!V23</f>
        <v>-5.8455392809584339E-3</v>
      </c>
      <c r="W23" s="25">
        <f>BRPL_EOD!W23-BRPL_ISGS_exbus!W23</f>
        <v>5.8146766169144826E-3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3.8464800678639222E-4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1.9761549925476629E-3</v>
      </c>
      <c r="Q24" s="25">
        <f>BRPL_EOD!Q24-BRPL_ISGS_exbus!Q24</f>
        <v>-5.8305312710160706E-3</v>
      </c>
      <c r="R24" s="25">
        <f>BRPL_EOD!R24-BRPL_ISGS_exbus!R24</f>
        <v>0</v>
      </c>
      <c r="S24" s="25">
        <f>BRPL_EOD!S24-BRPL_ISGS_exbus!S24</f>
        <v>-5.9328358208965426E-3</v>
      </c>
      <c r="T24" s="25">
        <f>BRPL_EOD!T24-BRPL_ISGS_exbus!T24</f>
        <v>0</v>
      </c>
      <c r="U24" s="25">
        <f>BRPL_EOD!U24-BRPL_ISGS_exbus!U24</f>
        <v>-1.4832136717544131E-3</v>
      </c>
      <c r="V24" s="25">
        <f>BRPL_EOD!V24-BRPL_ISGS_exbus!V24</f>
        <v>-5.8455392809584339E-3</v>
      </c>
      <c r="W24" s="25">
        <f>BRPL_EOD!W24-BRPL_ISGS_exbus!W24</f>
        <v>5.8146766169144826E-3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3.8464800678639222E-4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1.9761549925476629E-3</v>
      </c>
      <c r="Q25" s="25">
        <f>BRPL_EOD!Q25-BRPL_ISGS_exbus!Q25</f>
        <v>-5.8305312710160706E-3</v>
      </c>
      <c r="R25" s="25">
        <f>BRPL_EOD!R25-BRPL_ISGS_exbus!R25</f>
        <v>0</v>
      </c>
      <c r="S25" s="25">
        <f>BRPL_EOD!S25-BRPL_ISGS_exbus!S25</f>
        <v>-5.9328358208965426E-3</v>
      </c>
      <c r="T25" s="25">
        <f>BRPL_EOD!T25-BRPL_ISGS_exbus!T25</f>
        <v>0</v>
      </c>
      <c r="U25" s="25">
        <f>BRPL_EOD!U25-BRPL_ISGS_exbus!U25</f>
        <v>-1.4832136717544131E-3</v>
      </c>
      <c r="V25" s="25">
        <f>BRPL_EOD!V25-BRPL_ISGS_exbus!V25</f>
        <v>-5.8455392809584339E-3</v>
      </c>
      <c r="W25" s="25">
        <f>BRPL_EOD!W25-BRPL_ISGS_exbus!W25</f>
        <v>5.8146766169144826E-3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3.8464800678639222E-4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1.9761549925476629E-3</v>
      </c>
      <c r="Q26" s="25">
        <f>BRPL_EOD!Q26-BRPL_ISGS_exbus!Q26</f>
        <v>-5.8305312710160706E-3</v>
      </c>
      <c r="R26" s="25">
        <f>BRPL_EOD!R26-BRPL_ISGS_exbus!R26</f>
        <v>0</v>
      </c>
      <c r="S26" s="25">
        <f>BRPL_EOD!S26-BRPL_ISGS_exbus!S26</f>
        <v>-5.9328358208965426E-3</v>
      </c>
      <c r="T26" s="25">
        <f>BRPL_EOD!T26-BRPL_ISGS_exbus!T26</f>
        <v>0</v>
      </c>
      <c r="U26" s="25">
        <f>BRPL_EOD!U26-BRPL_ISGS_exbus!U26</f>
        <v>-1.4832136717544131E-3</v>
      </c>
      <c r="V26" s="25">
        <f>BRPL_EOD!V26-BRPL_ISGS_exbus!V26</f>
        <v>-5.8455392809584339E-3</v>
      </c>
      <c r="W26" s="25">
        <f>BRPL_EOD!W26-BRPL_ISGS_exbus!W26</f>
        <v>5.8146766169144826E-3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2.1576835109815562E-4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1.9761549925476629E-3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-1.4832136717544131E-3</v>
      </c>
      <c r="V27" s="25">
        <f>BRPL_EOD!V27-BRPL_ISGS_exbus!V27</f>
        <v>0</v>
      </c>
      <c r="W27" s="25">
        <f>BRPL_EOD!W27-BRPL_ISGS_exbus!W27</f>
        <v>4.9471401463812015E-3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2.1576835109815562E-4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1.9761549925476629E-3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-1.4832136717544131E-3</v>
      </c>
      <c r="V28" s="25">
        <f>BRPL_EOD!V28-BRPL_ISGS_exbus!V28</f>
        <v>0</v>
      </c>
      <c r="W28" s="25">
        <f>BRPL_EOD!W28-BRPL_ISGS_exbus!W28</f>
        <v>-4.9483717235894176E-3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2.1576835109815562E-4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1.9761549925476629E-3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-1.4832136717544131E-3</v>
      </c>
      <c r="V29" s="25">
        <f>BRPL_EOD!V29-BRPL_ISGS_exbus!V29</f>
        <v>0</v>
      </c>
      <c r="W29" s="25">
        <f>BRPL_EOD!W29-BRPL_ISGS_exbus!W29</f>
        <v>-4.9483717235894176E-3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2.1576835109815562E-4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1.9761549925476629E-3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-1.4832136717544131E-3</v>
      </c>
      <c r="V30" s="25">
        <f>BRPL_EOD!V30-BRPL_ISGS_exbus!V30</f>
        <v>0</v>
      </c>
      <c r="W30" s="25">
        <f>BRPL_EOD!W30-BRPL_ISGS_exbus!W30</f>
        <v>-4.9483717235894176E-3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2.1576835109815562E-4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1.9761549925476629E-3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-1.4832136717544131E-3</v>
      </c>
      <c r="V31" s="25">
        <f>BRPL_EOD!V31-BRPL_ISGS_exbus!V31</f>
        <v>0</v>
      </c>
      <c r="W31" s="25">
        <f>BRPL_EOD!W31-BRPL_ISGS_exbus!W31</f>
        <v>-4.9483717235894176E-3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2.1576835109815562E-4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1.9761549925476629E-3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-1.4832136717544131E-3</v>
      </c>
      <c r="V32" s="25">
        <f>BRPL_EOD!V32-BRPL_ISGS_exbus!V32</f>
        <v>0</v>
      </c>
      <c r="W32" s="25">
        <f>BRPL_EOD!W32-BRPL_ISGS_exbus!W32</f>
        <v>-4.9483717235894176E-3</v>
      </c>
      <c r="X32" s="25">
        <f>BRPL_EOD!X32-BRPL_ISGS_exbus!X32</f>
        <v>-5.0631221170220897E-3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2.1576835109815562E-4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1.9761549925476629E-3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-1.4832136717544131E-3</v>
      </c>
      <c r="V33" s="25">
        <f>BRPL_EOD!V33-BRPL_ISGS_exbus!V33</f>
        <v>0</v>
      </c>
      <c r="W33" s="25">
        <f>BRPL_EOD!W33-BRPL_ISGS_exbus!W33</f>
        <v>-4.9483717235894176E-3</v>
      </c>
      <c r="X33" s="25">
        <f>BRPL_EOD!X33-BRPL_ISGS_exbus!X33</f>
        <v>-5.0631221170220897E-3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2.1576835109815562E-4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1.9761549925476629E-3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-1.4832136717544131E-3</v>
      </c>
      <c r="V34" s="25">
        <f>BRPL_EOD!V34-BRPL_ISGS_exbus!V34</f>
        <v>0</v>
      </c>
      <c r="W34" s="25">
        <f>BRPL_EOD!W34-BRPL_ISGS_exbus!W34</f>
        <v>-4.9483717235894176E-3</v>
      </c>
      <c r="X34" s="25">
        <f>BRPL_EOD!X34-BRPL_ISGS_exbus!X34</f>
        <v>-5.0631221170220897E-3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3.8464800678639222E-4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1.9761549925476629E-3</v>
      </c>
      <c r="Q35" s="25">
        <f>BRPL_EOD!Q35-BRPL_ISGS_exbus!Q35</f>
        <v>-5.8305312710160706E-3</v>
      </c>
      <c r="R35" s="25">
        <f>BRPL_EOD!R35-BRPL_ISGS_exbus!R35</f>
        <v>0</v>
      </c>
      <c r="S35" s="25">
        <f>BRPL_EOD!S35-BRPL_ISGS_exbus!S35</f>
        <v>-5.9328358208965426E-3</v>
      </c>
      <c r="T35" s="25">
        <f>BRPL_EOD!T35-BRPL_ISGS_exbus!T35</f>
        <v>0</v>
      </c>
      <c r="U35" s="25">
        <f>BRPL_EOD!U35-BRPL_ISGS_exbus!U35</f>
        <v>1.483235697371299E-3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-4.3924144506775065E-3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3.8464800678639222E-4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1.9761549925476629E-3</v>
      </c>
      <c r="Q36" s="25">
        <f>BRPL_EOD!Q36-BRPL_ISGS_exbus!Q36</f>
        <v>-5.8305312710160706E-3</v>
      </c>
      <c r="R36" s="25">
        <f>BRPL_EOD!R36-BRPL_ISGS_exbus!R36</f>
        <v>0</v>
      </c>
      <c r="S36" s="25">
        <f>BRPL_EOD!S36-BRPL_ISGS_exbus!S36</f>
        <v>-5.9328358208965426E-3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-4.3919132357643775E-3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3.8464800678639222E-4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1.9761549925476629E-3</v>
      </c>
      <c r="Q37" s="25">
        <f>BRPL_EOD!Q37-BRPL_ISGS_exbus!Q37</f>
        <v>-5.8305312710160706E-3</v>
      </c>
      <c r="R37" s="25">
        <f>BRPL_EOD!R37-BRPL_ISGS_exbus!R37</f>
        <v>0</v>
      </c>
      <c r="S37" s="25">
        <f>BRPL_EOD!S37-BRPL_ISGS_exbus!S37</f>
        <v>-5.9328358208965426E-3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-4.3919132357643775E-3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3.8464800678639222E-4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1.9761549925476629E-3</v>
      </c>
      <c r="Q38" s="25">
        <f>BRPL_EOD!Q38-BRPL_ISGS_exbus!Q38</f>
        <v>-5.8305312710160706E-3</v>
      </c>
      <c r="R38" s="25">
        <f>BRPL_EOD!R38-BRPL_ISGS_exbus!R38</f>
        <v>0</v>
      </c>
      <c r="S38" s="25">
        <f>BRPL_EOD!S38-BRPL_ISGS_exbus!S38</f>
        <v>-5.9328358208965426E-3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-4.3919132357643775E-3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3.8464800678639222E-4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-5.8305312710160706E-3</v>
      </c>
      <c r="R39" s="25">
        <f>BRPL_EOD!R39-BRPL_ISGS_exbus!R39</f>
        <v>0</v>
      </c>
      <c r="S39" s="25">
        <f>BRPL_EOD!S39-BRPL_ISGS_exbus!S39</f>
        <v>-5.9328358208965426E-3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-4.3919132357643775E-3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3.8464800678639222E-4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-5.8305312710160706E-3</v>
      </c>
      <c r="R40" s="25">
        <f>BRPL_EOD!R40-BRPL_ISGS_exbus!R40</f>
        <v>0</v>
      </c>
      <c r="S40" s="25">
        <f>BRPL_EOD!S40-BRPL_ISGS_exbus!S40</f>
        <v>-5.9328358208965426E-3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-4.3919132357643775E-3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3.8464800678639222E-4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-5.8305312710160706E-3</v>
      </c>
      <c r="R41" s="25">
        <f>BRPL_EOD!R41-BRPL_ISGS_exbus!R41</f>
        <v>0</v>
      </c>
      <c r="S41" s="25">
        <f>BRPL_EOD!S41-BRPL_ISGS_exbus!S41</f>
        <v>-5.9328358208965426E-3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-5.1016850668208491E-3</v>
      </c>
      <c r="W41" s="25">
        <f>BRPL_EOD!W41-BRPL_ISGS_exbus!W41</f>
        <v>0</v>
      </c>
      <c r="X41" s="25">
        <f>BRPL_EOD!X41-BRPL_ISGS_exbus!X41</f>
        <v>-4.3919132357643775E-3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3.8464800678639222E-4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-5.8305312710160706E-3</v>
      </c>
      <c r="R42" s="25">
        <f>BRPL_EOD!R42-BRPL_ISGS_exbus!R42</f>
        <v>0</v>
      </c>
      <c r="S42" s="25">
        <f>BRPL_EOD!S42-BRPL_ISGS_exbus!S42</f>
        <v>-5.9328358208965426E-3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-5.1016850668208491E-3</v>
      </c>
      <c r="W42" s="25">
        <f>BRPL_EOD!W42-BRPL_ISGS_exbus!W42</f>
        <v>0</v>
      </c>
      <c r="X42" s="25">
        <f>BRPL_EOD!X42-BRPL_ISGS_exbus!X42</f>
        <v>-4.3919132357643775E-3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3.8464800678639222E-4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-5.8305312710160706E-3</v>
      </c>
      <c r="R43" s="25">
        <f>BRPL_EOD!R43-BRPL_ISGS_exbus!R43</f>
        <v>0</v>
      </c>
      <c r="S43" s="25">
        <f>BRPL_EOD!S43-BRPL_ISGS_exbus!S43</f>
        <v>-5.9328358208965426E-3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-4.3919132357643775E-3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3.8464800678639222E-4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-5.8305312710160706E-3</v>
      </c>
      <c r="R44" s="25">
        <f>BRPL_EOD!R44-BRPL_ISGS_exbus!R44</f>
        <v>0</v>
      </c>
      <c r="S44" s="25">
        <f>BRPL_EOD!S44-BRPL_ISGS_exbus!S44</f>
        <v>-5.9328358208965426E-3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-5.8455392809584339E-3</v>
      </c>
      <c r="W44" s="25">
        <f>BRPL_EOD!W44-BRPL_ISGS_exbus!W44</f>
        <v>0</v>
      </c>
      <c r="X44" s="25">
        <f>BRPL_EOD!X44-BRPL_ISGS_exbus!X44</f>
        <v>-4.3919132357643775E-3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3.8464800678639222E-4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-5.8305312710160706E-3</v>
      </c>
      <c r="R45" s="25">
        <f>BRPL_EOD!R45-BRPL_ISGS_exbus!R45</f>
        <v>0</v>
      </c>
      <c r="S45" s="25">
        <f>BRPL_EOD!S45-BRPL_ISGS_exbus!S45</f>
        <v>-5.9328358208965426E-3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-5.8455392809584339E-3</v>
      </c>
      <c r="W45" s="25">
        <f>BRPL_EOD!W45-BRPL_ISGS_exbus!W45</f>
        <v>0</v>
      </c>
      <c r="X45" s="25">
        <f>BRPL_EOD!X45-BRPL_ISGS_exbus!X45</f>
        <v>-4.3919132357643775E-3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3.8464800678639222E-4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-5.8305312710160706E-3</v>
      </c>
      <c r="R46" s="25">
        <f>BRPL_EOD!R46-BRPL_ISGS_exbus!R46</f>
        <v>0</v>
      </c>
      <c r="S46" s="25">
        <f>BRPL_EOD!S46-BRPL_ISGS_exbus!S46</f>
        <v>-5.9328358208965426E-3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-5.8455392809584339E-3</v>
      </c>
      <c r="W46" s="25">
        <f>BRPL_EOD!W46-BRPL_ISGS_exbus!W46</f>
        <v>0</v>
      </c>
      <c r="X46" s="25">
        <f>BRPL_EOD!X46-BRPL_ISGS_exbus!X46</f>
        <v>-4.3919132357643775E-3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3.8464800678639222E-4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-5.8305312710160706E-3</v>
      </c>
      <c r="R47" s="25">
        <f>BRPL_EOD!R47-BRPL_ISGS_exbus!R47</f>
        <v>0</v>
      </c>
      <c r="S47" s="25">
        <f>BRPL_EOD!S47-BRPL_ISGS_exbus!S47</f>
        <v>-5.9328358208965426E-3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4.3417692129068541E-3</v>
      </c>
      <c r="X47" s="25">
        <f>BRPL_EOD!X47-BRPL_ISGS_exbus!X47</f>
        <v>-4.3919132357643775E-3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7.6747268933559099E-3</v>
      </c>
      <c r="L48" s="25">
        <f>BRPL_EOD!L48-BRPL_ISGS_exbus!L48</f>
        <v>3.8464800678639222E-4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-5.8305312710160706E-3</v>
      </c>
      <c r="R48" s="25">
        <f>BRPL_EOD!R48-BRPL_ISGS_exbus!R48</f>
        <v>0</v>
      </c>
      <c r="S48" s="25">
        <f>BRPL_EOD!S48-BRPL_ISGS_exbus!S48</f>
        <v>-5.9328358208965426E-3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4.3417692129068541E-3</v>
      </c>
      <c r="X48" s="25">
        <f>BRPL_EOD!X48-BRPL_ISGS_exbus!X48</f>
        <v>-4.3919132357643775E-3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3.8464800678639222E-4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-5.8305312710160706E-3</v>
      </c>
      <c r="R49" s="25">
        <f>BRPL_EOD!R49-BRPL_ISGS_exbus!R49</f>
        <v>0</v>
      </c>
      <c r="S49" s="25">
        <f>BRPL_EOD!S49-BRPL_ISGS_exbus!S49</f>
        <v>-5.9328358208965426E-3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-5.1016850668208491E-3</v>
      </c>
      <c r="W49" s="25">
        <f>BRPL_EOD!W49-BRPL_ISGS_exbus!W49</f>
        <v>4.3417692129068541E-3</v>
      </c>
      <c r="X49" s="25">
        <f>BRPL_EOD!X49-BRPL_ISGS_exbus!X49</f>
        <v>-4.3919132357643775E-3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3.8464800678639222E-4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-5.8305312710160706E-3</v>
      </c>
      <c r="R50" s="25">
        <f>BRPL_EOD!R50-BRPL_ISGS_exbus!R50</f>
        <v>0</v>
      </c>
      <c r="S50" s="25">
        <f>BRPL_EOD!S50-BRPL_ISGS_exbus!S50</f>
        <v>-5.9328358208965426E-3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-5.1016850668208491E-3</v>
      </c>
      <c r="W50" s="25">
        <f>BRPL_EOD!W50-BRPL_ISGS_exbus!W50</f>
        <v>4.3417692129068541E-3</v>
      </c>
      <c r="X50" s="25">
        <f>BRPL_EOD!X50-BRPL_ISGS_exbus!X50</f>
        <v>-4.3919132357643775E-3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7.3894327741754751E-3</v>
      </c>
      <c r="L51" s="25">
        <f>BRPL_EOD!L51-BRPL_ISGS_exbus!L51</f>
        <v>2.1576835109815562E-4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-5.8455392809584339E-3</v>
      </c>
      <c r="W51" s="25">
        <f>BRPL_EOD!W51-BRPL_ISGS_exbus!W51</f>
        <v>4.3417692129068541E-3</v>
      </c>
      <c r="X51" s="25">
        <f>BRPL_EOD!X51-BRPL_ISGS_exbus!X51</f>
        <v>-4.3919132357643775E-3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7.3894327741754751E-3</v>
      </c>
      <c r="L52" s="25">
        <f>BRPL_EOD!L52-BRPL_ISGS_exbus!L52</f>
        <v>2.1576835109815562E-4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-5.8455392809584339E-3</v>
      </c>
      <c r="W52" s="25">
        <f>BRPL_EOD!W52-BRPL_ISGS_exbus!W52</f>
        <v>4.3417692129068541E-3</v>
      </c>
      <c r="X52" s="25">
        <f>BRPL_EOD!X52-BRPL_ISGS_exbus!X52</f>
        <v>-4.3919132357643775E-3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7.3894327741754751E-3</v>
      </c>
      <c r="L53" s="25">
        <f>BRPL_EOD!L53-BRPL_ISGS_exbus!L53</f>
        <v>2.1576835109815562E-4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-4.3478260869571628E-3</v>
      </c>
      <c r="W53" s="25">
        <f>BRPL_EOD!W53-BRPL_ISGS_exbus!W53</f>
        <v>0</v>
      </c>
      <c r="X53" s="25">
        <f>BRPL_EOD!X53-BRPL_ISGS_exbus!X53</f>
        <v>3.0254526371038537E-3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7.3894327741754751E-3</v>
      </c>
      <c r="L54" s="25">
        <f>BRPL_EOD!L54-BRPL_ISGS_exbus!L54</f>
        <v>2.1576835109815562E-4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-4.3478260869571628E-3</v>
      </c>
      <c r="W54" s="25">
        <f>BRPL_EOD!W54-BRPL_ISGS_exbus!W54</f>
        <v>0</v>
      </c>
      <c r="X54" s="25">
        <f>BRPL_EOD!X54-BRPL_ISGS_exbus!X54</f>
        <v>3.0254526371038537E-3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7.3894327741754751E-3</v>
      </c>
      <c r="L55" s="25">
        <f>BRPL_EOD!L55-BRPL_ISGS_exbus!L55</f>
        <v>2.1576835109815562E-4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-4.3478260869571628E-3</v>
      </c>
      <c r="W55" s="25">
        <f>BRPL_EOD!W55-BRPL_ISGS_exbus!W55</f>
        <v>0</v>
      </c>
      <c r="X55" s="25">
        <f>BRPL_EOD!X55-BRPL_ISGS_exbus!X55</f>
        <v>3.6183900831616711E-3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7.3894327741754751E-3</v>
      </c>
      <c r="L56" s="25">
        <f>BRPL_EOD!L56-BRPL_ISGS_exbus!L56</f>
        <v>2.1576835109815562E-4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-4.3478260869571628E-3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2.1576835109815562E-4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-4.3478260869571628E-3</v>
      </c>
      <c r="W57" s="25">
        <f>BRPL_EOD!W57-BRPL_ISGS_exbus!W57</f>
        <v>0</v>
      </c>
      <c r="X57" s="25">
        <f>BRPL_EOD!X57-BRPL_ISGS_exbus!X57</f>
        <v>3.6183900831616711E-3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2.1576835109815562E-4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-4.3478260869571628E-3</v>
      </c>
      <c r="W58" s="25">
        <f>BRPL_EOD!W58-BRPL_ISGS_exbus!W58</f>
        <v>0</v>
      </c>
      <c r="X58" s="25">
        <f>BRPL_EOD!X58-BRPL_ISGS_exbus!X58</f>
        <v>3.6183900831616711E-3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2.1576835109815562E-4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-4.3478260869571628E-3</v>
      </c>
      <c r="W59" s="25">
        <f>BRPL_EOD!W59-BRPL_ISGS_exbus!W59</f>
        <v>0</v>
      </c>
      <c r="X59" s="25">
        <f>BRPL_EOD!X59-BRPL_ISGS_exbus!X59</f>
        <v>3.6183900831616711E-3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2.1576835109815562E-4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-4.3478260869571628E-3</v>
      </c>
      <c r="W60" s="25">
        <f>BRPL_EOD!W60-BRPL_ISGS_exbus!W60</f>
        <v>0</v>
      </c>
      <c r="X60" s="25">
        <f>BRPL_EOD!X60-BRPL_ISGS_exbus!X60</f>
        <v>3.6183900831616711E-3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2.1576835109815562E-4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-4.3478260869571628E-3</v>
      </c>
      <c r="W61" s="25">
        <f>BRPL_EOD!W61-BRPL_ISGS_exbus!W61</f>
        <v>0</v>
      </c>
      <c r="X61" s="25">
        <f>BRPL_EOD!X61-BRPL_ISGS_exbus!X61</f>
        <v>3.6183900831616711E-3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2.1576835109815562E-4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-4.3478260869571628E-3</v>
      </c>
      <c r="W62" s="25">
        <f>BRPL_EOD!W62-BRPL_ISGS_exbus!W62</f>
        <v>0</v>
      </c>
      <c r="X62" s="25">
        <f>BRPL_EOD!X62-BRPL_ISGS_exbus!X62</f>
        <v>3.6183900831616711E-3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-7.5270383256338391E-3</v>
      </c>
      <c r="L63" s="25">
        <f>BRPL_EOD!L63-BRPL_ISGS_exbus!L63</f>
        <v>2.1576835109815562E-4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3.6441213653581883E-3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-7.5270383256338391E-3</v>
      </c>
      <c r="L64" s="25">
        <f>BRPL_EOD!L64-BRPL_ISGS_exbus!L64</f>
        <v>2.1576835109815562E-4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3.6441213653581883E-3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-7.5270383256338391E-3</v>
      </c>
      <c r="L65" s="25">
        <f>BRPL_EOD!L65-BRPL_ISGS_exbus!L65</f>
        <v>2.1576835109815562E-4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-5.0909312828011366E-3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-7.5270383256338391E-3</v>
      </c>
      <c r="L66" s="25">
        <f>BRPL_EOD!L66-BRPL_ISGS_exbus!L66</f>
        <v>2.1576835109815562E-4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-5.0909312828011366E-3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-7.8199847068844974E-3</v>
      </c>
      <c r="L67" s="25">
        <f>BRPL_EOD!L67-BRPL_ISGS_exbus!L67</f>
        <v>3.8464800678639222E-4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-5.8305312710160706E-3</v>
      </c>
      <c r="R67" s="25">
        <f>BRPL_EOD!R67-BRPL_ISGS_exbus!R67</f>
        <v>-4.9501661129554009E-3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-4.3952650540415306E-3</v>
      </c>
      <c r="W67" s="25">
        <f>BRPL_EOD!W67-BRPL_ISGS_exbus!W67</f>
        <v>0</v>
      </c>
      <c r="X67" s="25">
        <f>BRPL_EOD!X67-BRPL_ISGS_exbus!X67</f>
        <v>-4.3919132357643775E-3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3.8464800678639222E-4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-5.8305312710160706E-3</v>
      </c>
      <c r="R68" s="25">
        <f>BRPL_EOD!R68-BRPL_ISGS_exbus!R68</f>
        <v>-4.9501661129554009E-3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-4.3919132357643775E-3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-8.091350826020971E-3</v>
      </c>
      <c r="L69" s="25">
        <f>BRPL_EOD!L69-BRPL_ISGS_exbus!L69</f>
        <v>3.1215583700472394E-4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-5.8305312710160706E-3</v>
      </c>
      <c r="R69" s="25">
        <f>BRPL_EOD!R69-BRPL_ISGS_exbus!R69</f>
        <v>0</v>
      </c>
      <c r="S69" s="25">
        <f>BRPL_EOD!S69-BRPL_ISGS_exbus!S69</f>
        <v>4.3905421932333155E-3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-4.3919132357643775E-3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4.3937162493854487E-3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-4.3919132357643775E-3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1.5246636771326649E-4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-4.3920972644375667E-3</v>
      </c>
      <c r="R71" s="25">
        <f>BRPL_EOD!R71-BRPL_ISGS_exbus!R71</f>
        <v>4.3937162493854487E-3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-4.3919132357643775E-3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-7.3047740766583047E-3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-4.3920972644375667E-3</v>
      </c>
      <c r="R72" s="25">
        <f>BRPL_EOD!R72-BRPL_ISGS_exbus!R72</f>
        <v>4.3937162493854487E-3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-4.3919132357643775E-3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-7.2183263206397896E-3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4.3937162493854487E-3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-4.3919132357643775E-3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-7.2183263206397896E-3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-4.3920972644375667E-3</v>
      </c>
      <c r="R74" s="25">
        <f>BRPL_EOD!R74-BRPL_ISGS_exbus!R74</f>
        <v>4.3937162493854487E-3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-4.3919132357643775E-3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-7.2183263206397896E-3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4.3937162493854487E-3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-4.3919132357643775E-3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-7.2183263206397896E-3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4.3937162493854487E-3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-4.3919132357643775E-3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-7.0777056656652348E-3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4.3937162493854487E-3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-4.3919132357643775E-3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-7.0777056656652348E-3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4.3937162493854487E-3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-4.3919132357643775E-3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-7.7065148882411449E-3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-5.1000000000005485E-3</v>
      </c>
      <c r="R79" s="25">
        <f>BRPL_EOD!R79-BRPL_ISGS_exbus!R79</f>
        <v>4.3937162493854487E-3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-4.3919132357643775E-3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-5.1000000000005485E-3</v>
      </c>
      <c r="R80" s="25">
        <f>BRPL_EOD!R80-BRPL_ISGS_exbus!R80</f>
        <v>4.3937162493854487E-3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-4.3919132357643775E-3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3.8464800678639222E-4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-5.1000000000005485E-3</v>
      </c>
      <c r="R81" s="25">
        <f>BRPL_EOD!R81-BRPL_ISGS_exbus!R81</f>
        <v>4.3937162493854487E-3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-4.3919132357643775E-3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-8.2376166546964669E-3</v>
      </c>
      <c r="L82" s="25">
        <f>BRPL_EOD!L82-BRPL_ISGS_exbus!L82</f>
        <v>3.8464800678639222E-4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-5.1000000000005485E-3</v>
      </c>
      <c r="R82" s="25">
        <f>BRPL_EOD!R82-BRPL_ISGS_exbus!R82</f>
        <v>4.3937162493854487E-3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-4.3919132357643775E-3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-8.2376166546964669E-3</v>
      </c>
      <c r="L83" s="25">
        <f>BRPL_EOD!L83-BRPL_ISGS_exbus!L83</f>
        <v>3.8464800678639222E-4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-4.9501661129554009E-3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-4.9367088607592535E-3</v>
      </c>
      <c r="W83" s="25">
        <f>BRPL_EOD!W83-BRPL_ISGS_exbus!W83</f>
        <v>0</v>
      </c>
      <c r="X83" s="25">
        <f>BRPL_EOD!X83-BRPL_ISGS_exbus!X83</f>
        <v>-5.0047996160245134E-3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3.8464800678639222E-4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-5.8305312710160706E-3</v>
      </c>
      <c r="R84" s="25">
        <f>BRPL_EOD!R84-BRPL_ISGS_exbus!R84</f>
        <v>-4.9501661129554009E-3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-5.0047996160245134E-3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3.8464800678639222E-4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4.9805230940442868E-3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4.39187629817539E-3</v>
      </c>
      <c r="X85" s="25">
        <f>BRPL_EOD!X85-BRPL_ISGS_exbus!X85</f>
        <v>-4.3919132357643775E-3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-7.9646730994795689E-3</v>
      </c>
      <c r="L86" s="25">
        <f>BRPL_EOD!L86-BRPL_ISGS_exbus!L86</f>
        <v>3.8464800678639222E-4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4.9805230940442868E-3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-4.3919132357643775E-3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-7.9646730994795689E-3</v>
      </c>
      <c r="L87" s="25">
        <f>BRPL_EOD!L87-BRPL_ISGS_exbus!L87</f>
        <v>3.8464800678639222E-4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-5.7848232848218828E-3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-5.0047996160245134E-3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-7.9646730994795689E-3</v>
      </c>
      <c r="L88" s="25">
        <f>BRPL_EOD!L88-BRPL_ISGS_exbus!L88</f>
        <v>3.8464800678639222E-4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-5.7848232848218828E-3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-5.0047996160245134E-3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3.8464800678639222E-4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-5.7848232848218828E-3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-4.3919132357643775E-3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3.8464800678639222E-4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-5.7848232848218828E-3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-4.3919132357643775E-3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-8.2376166546964669E-3</v>
      </c>
      <c r="L91" s="25">
        <f>BRPL_EOD!L91-BRPL_ISGS_exbus!L91</f>
        <v>3.8464800678639222E-4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-5.7848232848218828E-3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-5.8455392809584339E-3</v>
      </c>
      <c r="W91" s="25">
        <f>BRPL_EOD!W91-BRPL_ISGS_exbus!W91</f>
        <v>0</v>
      </c>
      <c r="X91" s="25">
        <f>BRPL_EOD!X91-BRPL_ISGS_exbus!X91</f>
        <v>-4.3919132357643775E-3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3.8464800678639222E-4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-5.7848232848218828E-3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-5.8455392809584339E-3</v>
      </c>
      <c r="W92" s="25">
        <f>BRPL_EOD!W92-BRPL_ISGS_exbus!W92</f>
        <v>0</v>
      </c>
      <c r="X92" s="25">
        <f>BRPL_EOD!X92-BRPL_ISGS_exbus!X92</f>
        <v>-4.3919132357643775E-3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3.8464800678639222E-4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-5.7848232848218828E-3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-5.8455392809584339E-3</v>
      </c>
      <c r="W93" s="25">
        <f>BRPL_EOD!W93-BRPL_ISGS_exbus!W93</f>
        <v>0</v>
      </c>
      <c r="X93" s="25">
        <f>BRPL_EOD!X93-BRPL_ISGS_exbus!X93</f>
        <v>-4.3919132357643775E-3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3.8464800678639222E-4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-5.7848232848218828E-3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-5.8455392809584339E-3</v>
      </c>
      <c r="W94" s="25">
        <f>BRPL_EOD!W94-BRPL_ISGS_exbus!W94</f>
        <v>0</v>
      </c>
      <c r="X94" s="25">
        <f>BRPL_EOD!X94-BRPL_ISGS_exbus!X94</f>
        <v>-4.3919132357643775E-3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3.8464800678639222E-4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-5.7848232848218828E-3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-5.8455392809584339E-3</v>
      </c>
      <c r="W95" s="25">
        <f>BRPL_EOD!W95-BRPL_ISGS_exbus!W95</f>
        <v>0</v>
      </c>
      <c r="X95" s="25">
        <f>BRPL_EOD!X95-BRPL_ISGS_exbus!X95</f>
        <v>-5.0047996160245134E-3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-8.2376166546964669E-3</v>
      </c>
      <c r="L96" s="25">
        <f>BRPL_EOD!L96-BRPL_ISGS_exbus!L96</f>
        <v>3.8464800678639222E-4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-5.7848232848218828E-3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-5.8455392809584339E-3</v>
      </c>
      <c r="W96" s="25">
        <f>BRPL_EOD!W96-BRPL_ISGS_exbus!W96</f>
        <v>0</v>
      </c>
      <c r="X96" s="25">
        <f>BRPL_EOD!X96-BRPL_ISGS_exbus!X96</f>
        <v>-5.0047996160245134E-3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-8.2376166546964669E-3</v>
      </c>
      <c r="L97" s="25">
        <f>BRPL_EOD!L97-BRPL_ISGS_exbus!L97</f>
        <v>3.8464800678639222E-4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-5.7848232848218828E-3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-5.8455392809584339E-3</v>
      </c>
      <c r="W97" s="25">
        <f>BRPL_EOD!W97-BRPL_ISGS_exbus!W97</f>
        <v>0</v>
      </c>
      <c r="X97" s="25">
        <f>BRPL_EOD!X97-BRPL_ISGS_exbus!X97</f>
        <v>-5.0047996160245134E-3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-8.2376166546964669E-3</v>
      </c>
      <c r="L98" s="25">
        <f>BRPL_EOD!L98-BRPL_ISGS_exbus!L98</f>
        <v>3.8464800678639222E-4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-5.7848232848218828E-3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-5.8455392809584339E-3</v>
      </c>
      <c r="W98" s="25">
        <f>BRPL_EOD!W98-BRPL_ISGS_exbus!W98</f>
        <v>0</v>
      </c>
      <c r="X98" s="25">
        <f>BRPL_EOD!X98-BRPL_ISGS_exbus!X98</f>
        <v>-5.0047996160245134E-3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-2.7551035792328094E-5</v>
      </c>
      <c r="L99" s="25">
        <f>BRPL_EOD!L99-BRPL_ISGS_exbus!L99</f>
        <v>6.7160667066579194E-6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9.3516783569169704E-6</v>
      </c>
      <c r="Q99" s="25">
        <f>BRPL_EOD!Q99-BRPL_ISGS_exbus!Q99</f>
        <v>-6.1986077514786242E-5</v>
      </c>
      <c r="R99" s="25">
        <f>BRPL_EOD!R99-BRPL_ISGS_exbus!R99</f>
        <v>1.3168166871524445E-5</v>
      </c>
      <c r="S99" s="25">
        <f>BRPL_EOD!S99-BRPL_ISGS_exbus!S99</f>
        <v>-5.9269894007535351E-5</v>
      </c>
      <c r="T99" s="25">
        <f>BRPL_EOD!T99-BRPL_ISGS_exbus!T99</f>
        <v>0</v>
      </c>
      <c r="U99" s="25">
        <f>BRPL_EOD!U99-BRPL_ISGS_exbus!U99</f>
        <v>-1.1494886532181781E-5</v>
      </c>
      <c r="V99" s="25">
        <f>BRPL_EOD!V99-BRPL_ISGS_exbus!V99</f>
        <v>-6.9452712471440581E-5</v>
      </c>
      <c r="W99" s="25">
        <f>BRPL_EOD!W99-BRPL_ISGS_exbus!W99</f>
        <v>-1.8108100087621537E-5</v>
      </c>
      <c r="X99" s="25">
        <f>BRPL_EOD!X99-BRPL_ISGS_exbus!X99</f>
        <v>-6.7990017445396234E-5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10.9</v>
      </c>
      <c r="C3" s="194">
        <f>PPCL_NG!P3+PPCL_Spot!P3+GT_NG!P3+GT_Spot!P3+Bawana_NG!P3+Bawana_RLNG!P3+Bawana_Spot!P3</f>
        <v>12.964311926605506</v>
      </c>
      <c r="D3" s="195">
        <f t="shared" ref="D3:D66" si="0">B3-C3</f>
        <v>-2.0643119266055052</v>
      </c>
      <c r="E3" s="194">
        <f>PPCL_NG!J3+PPCL_Spot!J3+GT_NG!J3+GT_Spot!J3+Bawana_NG!J3+Bawana_RLNG!J3+Bawana_Spot!J3</f>
        <v>5.34</v>
      </c>
      <c r="F3" s="194">
        <f>PPCL_NG!Q3+PPCL_Spot!Q3+GT_NG!Q3+GT_Spot!Q3+Bawana_NG!Q3+Bawana_RLNG!Q3+Bawana_Spot!Q3</f>
        <v>6.5222477064220179</v>
      </c>
      <c r="G3" s="195">
        <f t="shared" ref="G3:G66" si="1">E3-F3</f>
        <v>-1.182247706422018</v>
      </c>
      <c r="H3" s="194">
        <f>PPCL_NG!K3+PPCL_Spot!K3+GT_NG!K3+GT_Spot!K3+Bawana_NG!K3+Bawana_RLNG!K3+Bawana_Spot!K3</f>
        <v>-0.09</v>
      </c>
      <c r="I3" s="194">
        <f>PPCL_NG!R3+PPCL_Spot!R3+GT_NG!R3+GT_Spot!R3+Bawana_NG!R3+Bawana_RLNG!R3+Bawana_Spot!R3</f>
        <v>2.2499999999999992E-2</v>
      </c>
      <c r="J3" s="195">
        <f t="shared" ref="J3:J66" si="2">H3-I3</f>
        <v>-0.11249999999999999</v>
      </c>
      <c r="K3" s="194">
        <f>PPCL_NG!L3+PPCL_Spot!L3+GT_NG!L3+GT_Spot!L3+Bawana_NG!L3+Bawana_RLNG!L3+Bawana_Spot!L3</f>
        <v>1.1299999999999999</v>
      </c>
      <c r="L3" s="194">
        <f>PPCL_NG!S3+PPCL_Spot!S3+GT_NG!S3+GT_Spot!S3+Bawana_NG!S3+Bawana_RLNG!S3+Bawana_Spot!S3</f>
        <v>1.5936697247706419</v>
      </c>
      <c r="M3" s="195">
        <f t="shared" ref="M3:M66" si="3">K3-L3</f>
        <v>-0.46366972477064206</v>
      </c>
      <c r="N3" s="194">
        <f>PPCL_NG!M3+PPCL_Spot!M3+GT_NG!M3+GT_Spot!M3+Bawana_NG!M3+Bawana_RLNG!M3+Bawana_Spot!M3</f>
        <v>7.0600000000000005</v>
      </c>
      <c r="O3" s="194">
        <f>PPCL_NG!T3+PPCL_Spot!T3+GT_NG!T3+GT_Spot!T3+Bawana_NG!T3+Bawana_RLNG!T3+Bawana_Spot!T3</f>
        <v>8.4972706422018334</v>
      </c>
      <c r="P3" s="195">
        <f t="shared" ref="P3:P66" si="4">N3-O3</f>
        <v>-1.4372706422018329</v>
      </c>
      <c r="Q3" s="195">
        <f>D3+G3+J3+M3+P3</f>
        <v>-5.259999999999998</v>
      </c>
    </row>
    <row r="4" spans="1:17">
      <c r="A4" s="34" t="s">
        <v>46</v>
      </c>
      <c r="B4" s="194">
        <f>PPCL_NG!I4+PPCL_Spot!I4+GT_NG!I4+GT_Spot!I4+Bawana_NG!I4+Bawana_RLNG!I4+Bawana_Spot!I4</f>
        <v>10.9</v>
      </c>
      <c r="C4" s="194">
        <f>PPCL_NG!P4+PPCL_Spot!P4+GT_NG!P4+GT_Spot!P4+Bawana_NG!P4+Bawana_RLNG!P4+Bawana_Spot!P4</f>
        <v>12.964311926605506</v>
      </c>
      <c r="D4" s="195">
        <f t="shared" si="0"/>
        <v>-2.0643119266055052</v>
      </c>
      <c r="E4" s="194">
        <f>PPCL_NG!J4+PPCL_Spot!J4+GT_NG!J4+GT_Spot!J4+Bawana_NG!J4+Bawana_RLNG!J4+Bawana_Spot!J4</f>
        <v>5.34</v>
      </c>
      <c r="F4" s="194">
        <f>PPCL_NG!Q4+PPCL_Spot!Q4+GT_NG!Q4+GT_Spot!Q4+Bawana_NG!Q4+Bawana_RLNG!Q4+Bawana_Spot!Q4</f>
        <v>6.5222477064220179</v>
      </c>
      <c r="G4" s="195">
        <f t="shared" si="1"/>
        <v>-1.182247706422018</v>
      </c>
      <c r="H4" s="194">
        <f>PPCL_NG!K4+PPCL_Spot!K4+GT_NG!K4+GT_Spot!K4+Bawana_NG!K4+Bawana_RLNG!K4+Bawana_Spot!K4</f>
        <v>-0.09</v>
      </c>
      <c r="I4" s="194">
        <f>PPCL_NG!R4+PPCL_Spot!R4+GT_NG!R4+GT_Spot!R4+Bawana_NG!R4+Bawana_RLNG!R4+Bawana_Spot!R4</f>
        <v>2.2499999999999992E-2</v>
      </c>
      <c r="J4" s="195">
        <f t="shared" si="2"/>
        <v>-0.11249999999999999</v>
      </c>
      <c r="K4" s="194">
        <f>PPCL_NG!L4+PPCL_Spot!L4+GT_NG!L4+GT_Spot!L4+Bawana_NG!L4+Bawana_RLNG!L4+Bawana_Spot!L4</f>
        <v>1.1299999999999999</v>
      </c>
      <c r="L4" s="194">
        <f>PPCL_NG!S4+PPCL_Spot!S4+GT_NG!S4+GT_Spot!S4+Bawana_NG!S4+Bawana_RLNG!S4+Bawana_Spot!S4</f>
        <v>1.5936697247706419</v>
      </c>
      <c r="M4" s="195">
        <f t="shared" si="3"/>
        <v>-0.46366972477064206</v>
      </c>
      <c r="N4" s="194">
        <f>PPCL_NG!M4+PPCL_Spot!M4+GT_NG!M4+GT_Spot!M4+Bawana_NG!M4+Bawana_RLNG!M4+Bawana_Spot!M4</f>
        <v>7.0600000000000005</v>
      </c>
      <c r="O4" s="194">
        <f>PPCL_NG!T4+PPCL_Spot!T4+GT_NG!T4+GT_Spot!T4+Bawana_NG!T4+Bawana_RLNG!T4+Bawana_Spot!T4</f>
        <v>8.4972706422018334</v>
      </c>
      <c r="P4" s="195">
        <f t="shared" si="4"/>
        <v>-1.4372706422018329</v>
      </c>
      <c r="Q4" s="195">
        <f t="shared" ref="Q4:Q67" si="5">D4+G4+J4+M4+P4</f>
        <v>-5.259999999999998</v>
      </c>
    </row>
    <row r="5" spans="1:17">
      <c r="A5" s="34" t="s">
        <v>47</v>
      </c>
      <c r="B5" s="194">
        <f>PPCL_NG!I5+PPCL_Spot!I5+GT_NG!I5+GT_Spot!I5+Bawana_NG!I5+Bawana_RLNG!I5+Bawana_Spot!I5</f>
        <v>10.9</v>
      </c>
      <c r="C5" s="194">
        <f>PPCL_NG!P5+PPCL_Spot!P5+GT_NG!P5+GT_Spot!P5+Bawana_NG!P5+Bawana_RLNG!P5+Bawana_Spot!P5</f>
        <v>12.964311926605506</v>
      </c>
      <c r="D5" s="195">
        <f t="shared" si="0"/>
        <v>-2.0643119266055052</v>
      </c>
      <c r="E5" s="194">
        <f>PPCL_NG!J5+PPCL_Spot!J5+GT_NG!J5+GT_Spot!J5+Bawana_NG!J5+Bawana_RLNG!J5+Bawana_Spot!J5</f>
        <v>5.34</v>
      </c>
      <c r="F5" s="194">
        <f>PPCL_NG!Q5+PPCL_Spot!Q5+GT_NG!Q5+GT_Spot!Q5+Bawana_NG!Q5+Bawana_RLNG!Q5+Bawana_Spot!Q5</f>
        <v>6.5222477064220179</v>
      </c>
      <c r="G5" s="195">
        <f t="shared" si="1"/>
        <v>-1.182247706422018</v>
      </c>
      <c r="H5" s="194">
        <f>PPCL_NG!K5+PPCL_Spot!K5+GT_NG!K5+GT_Spot!K5+Bawana_NG!K5+Bawana_RLNG!K5+Bawana_Spot!K5</f>
        <v>-0.09</v>
      </c>
      <c r="I5" s="194">
        <f>PPCL_NG!R5+PPCL_Spot!R5+GT_NG!R5+GT_Spot!R5+Bawana_NG!R5+Bawana_RLNG!R5+Bawana_Spot!R5</f>
        <v>2.2499999999999992E-2</v>
      </c>
      <c r="J5" s="195">
        <f t="shared" si="2"/>
        <v>-0.11249999999999999</v>
      </c>
      <c r="K5" s="194">
        <f>PPCL_NG!L5+PPCL_Spot!L5+GT_NG!L5+GT_Spot!L5+Bawana_NG!L5+Bawana_RLNG!L5+Bawana_Spot!L5</f>
        <v>1.1299999999999999</v>
      </c>
      <c r="L5" s="194">
        <f>PPCL_NG!S5+PPCL_Spot!S5+GT_NG!S5+GT_Spot!S5+Bawana_NG!S5+Bawana_RLNG!S5+Bawana_Spot!S5</f>
        <v>1.5936697247706419</v>
      </c>
      <c r="M5" s="195">
        <f t="shared" si="3"/>
        <v>-0.46366972477064206</v>
      </c>
      <c r="N5" s="194">
        <f>PPCL_NG!M5+PPCL_Spot!M5+GT_NG!M5+GT_Spot!M5+Bawana_NG!M5+Bawana_RLNG!M5+Bawana_Spot!M5</f>
        <v>7.0600000000000005</v>
      </c>
      <c r="O5" s="194">
        <f>PPCL_NG!T5+PPCL_Spot!T5+GT_NG!T5+GT_Spot!T5+Bawana_NG!T5+Bawana_RLNG!T5+Bawana_Spot!T5</f>
        <v>8.4972706422018334</v>
      </c>
      <c r="P5" s="195">
        <f t="shared" si="4"/>
        <v>-1.4372706422018329</v>
      </c>
      <c r="Q5" s="195">
        <f t="shared" si="5"/>
        <v>-5.259999999999998</v>
      </c>
    </row>
    <row r="6" spans="1:17">
      <c r="A6" s="34" t="s">
        <v>48</v>
      </c>
      <c r="B6" s="194">
        <f>PPCL_NG!I6+PPCL_Spot!I6+GT_NG!I6+GT_Spot!I6+Bawana_NG!I6+Bawana_RLNG!I6+Bawana_Spot!I6</f>
        <v>10.9</v>
      </c>
      <c r="C6" s="194">
        <f>PPCL_NG!P6+PPCL_Spot!P6+GT_NG!P6+GT_Spot!P6+Bawana_NG!P6+Bawana_RLNG!P6+Bawana_Spot!P6</f>
        <v>12.964311926605506</v>
      </c>
      <c r="D6" s="195">
        <f t="shared" si="0"/>
        <v>-2.0643119266055052</v>
      </c>
      <c r="E6" s="194">
        <f>PPCL_NG!J6+PPCL_Spot!J6+GT_NG!J6+GT_Spot!J6+Bawana_NG!J6+Bawana_RLNG!J6+Bawana_Spot!J6</f>
        <v>5.34</v>
      </c>
      <c r="F6" s="194">
        <f>PPCL_NG!Q6+PPCL_Spot!Q6+GT_NG!Q6+GT_Spot!Q6+Bawana_NG!Q6+Bawana_RLNG!Q6+Bawana_Spot!Q6</f>
        <v>6.5222477064220179</v>
      </c>
      <c r="G6" s="195">
        <f t="shared" si="1"/>
        <v>-1.182247706422018</v>
      </c>
      <c r="H6" s="194">
        <f>PPCL_NG!K6+PPCL_Spot!K6+GT_NG!K6+GT_Spot!K6+Bawana_NG!K6+Bawana_RLNG!K6+Bawana_Spot!K6</f>
        <v>-0.09</v>
      </c>
      <c r="I6" s="194">
        <f>PPCL_NG!R6+PPCL_Spot!R6+GT_NG!R6+GT_Spot!R6+Bawana_NG!R6+Bawana_RLNG!R6+Bawana_Spot!R6</f>
        <v>2.2499999999999992E-2</v>
      </c>
      <c r="J6" s="195">
        <f t="shared" si="2"/>
        <v>-0.11249999999999999</v>
      </c>
      <c r="K6" s="194">
        <f>PPCL_NG!L6+PPCL_Spot!L6+GT_NG!L6+GT_Spot!L6+Bawana_NG!L6+Bawana_RLNG!L6+Bawana_Spot!L6</f>
        <v>1.1299999999999999</v>
      </c>
      <c r="L6" s="194">
        <f>PPCL_NG!S6+PPCL_Spot!S6+GT_NG!S6+GT_Spot!S6+Bawana_NG!S6+Bawana_RLNG!S6+Bawana_Spot!S6</f>
        <v>1.5936697247706419</v>
      </c>
      <c r="M6" s="195">
        <f t="shared" si="3"/>
        <v>-0.46366972477064206</v>
      </c>
      <c r="N6" s="194">
        <f>PPCL_NG!M6+PPCL_Spot!M6+GT_NG!M6+GT_Spot!M6+Bawana_NG!M6+Bawana_RLNG!M6+Bawana_Spot!M6</f>
        <v>7.0600000000000005</v>
      </c>
      <c r="O6" s="194">
        <f>PPCL_NG!T6+PPCL_Spot!T6+GT_NG!T6+GT_Spot!T6+Bawana_NG!T6+Bawana_RLNG!T6+Bawana_Spot!T6</f>
        <v>8.4972706422018334</v>
      </c>
      <c r="P6" s="195">
        <f t="shared" si="4"/>
        <v>-1.4372706422018329</v>
      </c>
      <c r="Q6" s="195">
        <f t="shared" si="5"/>
        <v>-5.259999999999998</v>
      </c>
    </row>
    <row r="7" spans="1:17">
      <c r="A7" s="34" t="s">
        <v>49</v>
      </c>
      <c r="B7" s="194">
        <f>PPCL_NG!I7+PPCL_Spot!I7+GT_NG!I7+GT_Spot!I7+Bawana_NG!I7+Bawana_RLNG!I7+Bawana_Spot!I7</f>
        <v>10.9</v>
      </c>
      <c r="C7" s="194">
        <f>PPCL_NG!P7+PPCL_Spot!P7+GT_NG!P7+GT_Spot!P7+Bawana_NG!P7+Bawana_RLNG!P7+Bawana_Spot!P7</f>
        <v>12.964311926605506</v>
      </c>
      <c r="D7" s="195">
        <f t="shared" si="0"/>
        <v>-2.0643119266055052</v>
      </c>
      <c r="E7" s="194">
        <f>PPCL_NG!J7+PPCL_Spot!J7+GT_NG!J7+GT_Spot!J7+Bawana_NG!J7+Bawana_RLNG!J7+Bawana_Spot!J7</f>
        <v>5.34</v>
      </c>
      <c r="F7" s="194">
        <f>PPCL_NG!Q7+PPCL_Spot!Q7+GT_NG!Q7+GT_Spot!Q7+Bawana_NG!Q7+Bawana_RLNG!Q7+Bawana_Spot!Q7</f>
        <v>6.5222477064220179</v>
      </c>
      <c r="G7" s="195">
        <f t="shared" si="1"/>
        <v>-1.182247706422018</v>
      </c>
      <c r="H7" s="194">
        <f>PPCL_NG!K7+PPCL_Spot!K7+GT_NG!K7+GT_Spot!K7+Bawana_NG!K7+Bawana_RLNG!K7+Bawana_Spot!K7</f>
        <v>-0.09</v>
      </c>
      <c r="I7" s="194">
        <f>PPCL_NG!R7+PPCL_Spot!R7+GT_NG!R7+GT_Spot!R7+Bawana_NG!R7+Bawana_RLNG!R7+Bawana_Spot!R7</f>
        <v>2.2499999999999992E-2</v>
      </c>
      <c r="J7" s="195">
        <f t="shared" si="2"/>
        <v>-0.11249999999999999</v>
      </c>
      <c r="K7" s="194">
        <f>PPCL_NG!L7+PPCL_Spot!L7+GT_NG!L7+GT_Spot!L7+Bawana_NG!L7+Bawana_RLNG!L7+Bawana_Spot!L7</f>
        <v>1.1299999999999999</v>
      </c>
      <c r="L7" s="194">
        <f>PPCL_NG!S7+PPCL_Spot!S7+GT_NG!S7+GT_Spot!S7+Bawana_NG!S7+Bawana_RLNG!S7+Bawana_Spot!S7</f>
        <v>1.5936697247706419</v>
      </c>
      <c r="M7" s="195">
        <f t="shared" si="3"/>
        <v>-0.46366972477064206</v>
      </c>
      <c r="N7" s="194">
        <f>PPCL_NG!M7+PPCL_Spot!M7+GT_NG!M7+GT_Spot!M7+Bawana_NG!M7+Bawana_RLNG!M7+Bawana_Spot!M7</f>
        <v>7.0600000000000005</v>
      </c>
      <c r="O7" s="194">
        <f>PPCL_NG!T7+PPCL_Spot!T7+GT_NG!T7+GT_Spot!T7+Bawana_NG!T7+Bawana_RLNG!T7+Bawana_Spot!T7</f>
        <v>8.4972706422018334</v>
      </c>
      <c r="P7" s="195">
        <f t="shared" si="4"/>
        <v>-1.4372706422018329</v>
      </c>
      <c r="Q7" s="195">
        <f t="shared" si="5"/>
        <v>-5.259999999999998</v>
      </c>
    </row>
    <row r="8" spans="1:17">
      <c r="A8" s="34" t="s">
        <v>50</v>
      </c>
      <c r="B8" s="194">
        <f>PPCL_NG!I8+PPCL_Spot!I8+GT_NG!I8+GT_Spot!I8+Bawana_NG!I8+Bawana_RLNG!I8+Bawana_Spot!I8</f>
        <v>10.9</v>
      </c>
      <c r="C8" s="194">
        <f>PPCL_NG!P8+PPCL_Spot!P8+GT_NG!P8+GT_Spot!P8+Bawana_NG!P8+Bawana_RLNG!P8+Bawana_Spot!P8</f>
        <v>12.964311926605506</v>
      </c>
      <c r="D8" s="195">
        <f t="shared" si="0"/>
        <v>-2.0643119266055052</v>
      </c>
      <c r="E8" s="194">
        <f>PPCL_NG!J8+PPCL_Spot!J8+GT_NG!J8+GT_Spot!J8+Bawana_NG!J8+Bawana_RLNG!J8+Bawana_Spot!J8</f>
        <v>5.34</v>
      </c>
      <c r="F8" s="194">
        <f>PPCL_NG!Q8+PPCL_Spot!Q8+GT_NG!Q8+GT_Spot!Q8+Bawana_NG!Q8+Bawana_RLNG!Q8+Bawana_Spot!Q8</f>
        <v>6.5222477064220179</v>
      </c>
      <c r="G8" s="195">
        <f t="shared" si="1"/>
        <v>-1.182247706422018</v>
      </c>
      <c r="H8" s="194">
        <f>PPCL_NG!K8+PPCL_Spot!K8+GT_NG!K8+GT_Spot!K8+Bawana_NG!K8+Bawana_RLNG!K8+Bawana_Spot!K8</f>
        <v>-0.09</v>
      </c>
      <c r="I8" s="194">
        <f>PPCL_NG!R8+PPCL_Spot!R8+GT_NG!R8+GT_Spot!R8+Bawana_NG!R8+Bawana_RLNG!R8+Bawana_Spot!R8</f>
        <v>2.2499999999999992E-2</v>
      </c>
      <c r="J8" s="195">
        <f t="shared" si="2"/>
        <v>-0.11249999999999999</v>
      </c>
      <c r="K8" s="194">
        <f>PPCL_NG!L8+PPCL_Spot!L8+GT_NG!L8+GT_Spot!L8+Bawana_NG!L8+Bawana_RLNG!L8+Bawana_Spot!L8</f>
        <v>1.1299999999999999</v>
      </c>
      <c r="L8" s="194">
        <f>PPCL_NG!S8+PPCL_Spot!S8+GT_NG!S8+GT_Spot!S8+Bawana_NG!S8+Bawana_RLNG!S8+Bawana_Spot!S8</f>
        <v>1.5936697247706419</v>
      </c>
      <c r="M8" s="195">
        <f t="shared" si="3"/>
        <v>-0.46366972477064206</v>
      </c>
      <c r="N8" s="194">
        <f>PPCL_NG!M8+PPCL_Spot!M8+GT_NG!M8+GT_Spot!M8+Bawana_NG!M8+Bawana_RLNG!M8+Bawana_Spot!M8</f>
        <v>7.0600000000000005</v>
      </c>
      <c r="O8" s="194">
        <f>PPCL_NG!T8+PPCL_Spot!T8+GT_NG!T8+GT_Spot!T8+Bawana_NG!T8+Bawana_RLNG!T8+Bawana_Spot!T8</f>
        <v>8.4972706422018334</v>
      </c>
      <c r="P8" s="195">
        <f t="shared" si="4"/>
        <v>-1.4372706422018329</v>
      </c>
      <c r="Q8" s="195">
        <f t="shared" si="5"/>
        <v>-5.259999999999998</v>
      </c>
    </row>
    <row r="9" spans="1:17">
      <c r="A9" s="34" t="s">
        <v>51</v>
      </c>
      <c r="B9" s="194">
        <f>PPCL_NG!I9+PPCL_Spot!I9+GT_NG!I9+GT_Spot!I9+Bawana_NG!I9+Bawana_RLNG!I9+Bawana_Spot!I9</f>
        <v>10.9</v>
      </c>
      <c r="C9" s="194">
        <f>PPCL_NG!P9+PPCL_Spot!P9+GT_NG!P9+GT_Spot!P9+Bawana_NG!P9+Bawana_RLNG!P9+Bawana_Spot!P9</f>
        <v>12.964311926605506</v>
      </c>
      <c r="D9" s="195">
        <f t="shared" si="0"/>
        <v>-2.0643119266055052</v>
      </c>
      <c r="E9" s="194">
        <f>PPCL_NG!J9+PPCL_Spot!J9+GT_NG!J9+GT_Spot!J9+Bawana_NG!J9+Bawana_RLNG!J9+Bawana_Spot!J9</f>
        <v>5.34</v>
      </c>
      <c r="F9" s="194">
        <f>PPCL_NG!Q9+PPCL_Spot!Q9+GT_NG!Q9+GT_Spot!Q9+Bawana_NG!Q9+Bawana_RLNG!Q9+Bawana_Spot!Q9</f>
        <v>6.5222477064220179</v>
      </c>
      <c r="G9" s="195">
        <f t="shared" si="1"/>
        <v>-1.182247706422018</v>
      </c>
      <c r="H9" s="194">
        <f>PPCL_NG!K9+PPCL_Spot!K9+GT_NG!K9+GT_Spot!K9+Bawana_NG!K9+Bawana_RLNG!K9+Bawana_Spot!K9</f>
        <v>-0.09</v>
      </c>
      <c r="I9" s="194">
        <f>PPCL_NG!R9+PPCL_Spot!R9+GT_NG!R9+GT_Spot!R9+Bawana_NG!R9+Bawana_RLNG!R9+Bawana_Spot!R9</f>
        <v>2.2499999999999992E-2</v>
      </c>
      <c r="J9" s="195">
        <f t="shared" si="2"/>
        <v>-0.11249999999999999</v>
      </c>
      <c r="K9" s="194">
        <f>PPCL_NG!L9+PPCL_Spot!L9+GT_NG!L9+GT_Spot!L9+Bawana_NG!L9+Bawana_RLNG!L9+Bawana_Spot!L9</f>
        <v>1.1299999999999999</v>
      </c>
      <c r="L9" s="194">
        <f>PPCL_NG!S9+PPCL_Spot!S9+GT_NG!S9+GT_Spot!S9+Bawana_NG!S9+Bawana_RLNG!S9+Bawana_Spot!S9</f>
        <v>1.5936697247706419</v>
      </c>
      <c r="M9" s="195">
        <f t="shared" si="3"/>
        <v>-0.46366972477064206</v>
      </c>
      <c r="N9" s="194">
        <f>PPCL_NG!M9+PPCL_Spot!M9+GT_NG!M9+GT_Spot!M9+Bawana_NG!M9+Bawana_RLNG!M9+Bawana_Spot!M9</f>
        <v>7.0600000000000005</v>
      </c>
      <c r="O9" s="194">
        <f>PPCL_NG!T9+PPCL_Spot!T9+GT_NG!T9+GT_Spot!T9+Bawana_NG!T9+Bawana_RLNG!T9+Bawana_Spot!T9</f>
        <v>8.4972706422018334</v>
      </c>
      <c r="P9" s="195">
        <f t="shared" si="4"/>
        <v>-1.4372706422018329</v>
      </c>
      <c r="Q9" s="195">
        <f t="shared" si="5"/>
        <v>-5.259999999999998</v>
      </c>
    </row>
    <row r="10" spans="1:17">
      <c r="A10" s="34" t="s">
        <v>52</v>
      </c>
      <c r="B10" s="194">
        <f>PPCL_NG!I10+PPCL_Spot!I10+GT_NG!I10+GT_Spot!I10+Bawana_NG!I10+Bawana_RLNG!I10+Bawana_Spot!I10</f>
        <v>10.9</v>
      </c>
      <c r="C10" s="194">
        <f>PPCL_NG!P10+PPCL_Spot!P10+GT_NG!P10+GT_Spot!P10+Bawana_NG!P10+Bawana_RLNG!P10+Bawana_Spot!P10</f>
        <v>12.964311926605506</v>
      </c>
      <c r="D10" s="195">
        <f t="shared" si="0"/>
        <v>-2.0643119266055052</v>
      </c>
      <c r="E10" s="194">
        <f>PPCL_NG!J10+PPCL_Spot!J10+GT_NG!J10+GT_Spot!J10+Bawana_NG!J10+Bawana_RLNG!J10+Bawana_Spot!J10</f>
        <v>5.34</v>
      </c>
      <c r="F10" s="194">
        <f>PPCL_NG!Q10+PPCL_Spot!Q10+GT_NG!Q10+GT_Spot!Q10+Bawana_NG!Q10+Bawana_RLNG!Q10+Bawana_Spot!Q10</f>
        <v>6.5222477064220179</v>
      </c>
      <c r="G10" s="195">
        <f t="shared" si="1"/>
        <v>-1.182247706422018</v>
      </c>
      <c r="H10" s="194">
        <f>PPCL_NG!K10+PPCL_Spot!K10+GT_NG!K10+GT_Spot!K10+Bawana_NG!K10+Bawana_RLNG!K10+Bawana_Spot!K10</f>
        <v>-0.09</v>
      </c>
      <c r="I10" s="194">
        <f>PPCL_NG!R10+PPCL_Spot!R10+GT_NG!R10+GT_Spot!R10+Bawana_NG!R10+Bawana_RLNG!R10+Bawana_Spot!R10</f>
        <v>2.2499999999999992E-2</v>
      </c>
      <c r="J10" s="195">
        <f t="shared" si="2"/>
        <v>-0.11249999999999999</v>
      </c>
      <c r="K10" s="194">
        <f>PPCL_NG!L10+PPCL_Spot!L10+GT_NG!L10+GT_Spot!L10+Bawana_NG!L10+Bawana_RLNG!L10+Bawana_Spot!L10</f>
        <v>1.1299999999999999</v>
      </c>
      <c r="L10" s="194">
        <f>PPCL_NG!S10+PPCL_Spot!S10+GT_NG!S10+GT_Spot!S10+Bawana_NG!S10+Bawana_RLNG!S10+Bawana_Spot!S10</f>
        <v>1.5936697247706419</v>
      </c>
      <c r="M10" s="195">
        <f t="shared" si="3"/>
        <v>-0.46366972477064206</v>
      </c>
      <c r="N10" s="194">
        <f>PPCL_NG!M10+PPCL_Spot!M10+GT_NG!M10+GT_Spot!M10+Bawana_NG!M10+Bawana_RLNG!M10+Bawana_Spot!M10</f>
        <v>7.0600000000000005</v>
      </c>
      <c r="O10" s="194">
        <f>PPCL_NG!T10+PPCL_Spot!T10+GT_NG!T10+GT_Spot!T10+Bawana_NG!T10+Bawana_RLNG!T10+Bawana_Spot!T10</f>
        <v>8.4972706422018334</v>
      </c>
      <c r="P10" s="195">
        <f t="shared" si="4"/>
        <v>-1.4372706422018329</v>
      </c>
      <c r="Q10" s="195">
        <f t="shared" si="5"/>
        <v>-5.259999999999998</v>
      </c>
    </row>
    <row r="11" spans="1:17">
      <c r="A11" s="34" t="s">
        <v>53</v>
      </c>
      <c r="B11" s="194">
        <f>PPCL_NG!I11+PPCL_Spot!I11+GT_NG!I11+GT_Spot!I11+Bawana_NG!I11+Bawana_RLNG!I11+Bawana_Spot!I11</f>
        <v>10.9</v>
      </c>
      <c r="C11" s="194">
        <f>PPCL_NG!P11+PPCL_Spot!P11+GT_NG!P11+GT_Spot!P11+Bawana_NG!P11+Bawana_RLNG!P11+Bawana_Spot!P11</f>
        <v>12.964311926605506</v>
      </c>
      <c r="D11" s="195">
        <f t="shared" si="0"/>
        <v>-2.0643119266055052</v>
      </c>
      <c r="E11" s="194">
        <f>PPCL_NG!J11+PPCL_Spot!J11+GT_NG!J11+GT_Spot!J11+Bawana_NG!J11+Bawana_RLNG!J11+Bawana_Spot!J11</f>
        <v>5.34</v>
      </c>
      <c r="F11" s="194">
        <f>PPCL_NG!Q11+PPCL_Spot!Q11+GT_NG!Q11+GT_Spot!Q11+Bawana_NG!Q11+Bawana_RLNG!Q11+Bawana_Spot!Q11</f>
        <v>6.5222477064220179</v>
      </c>
      <c r="G11" s="195">
        <f t="shared" si="1"/>
        <v>-1.182247706422018</v>
      </c>
      <c r="H11" s="194">
        <f>PPCL_NG!K11+PPCL_Spot!K11+GT_NG!K11+GT_Spot!K11+Bawana_NG!K11+Bawana_RLNG!K11+Bawana_Spot!K11</f>
        <v>-0.09</v>
      </c>
      <c r="I11" s="194">
        <f>PPCL_NG!R11+PPCL_Spot!R11+GT_NG!R11+GT_Spot!R11+Bawana_NG!R11+Bawana_RLNG!R11+Bawana_Spot!R11</f>
        <v>2.2499999999999992E-2</v>
      </c>
      <c r="J11" s="195">
        <f t="shared" si="2"/>
        <v>-0.11249999999999999</v>
      </c>
      <c r="K11" s="194">
        <f>PPCL_NG!L11+PPCL_Spot!L11+GT_NG!L11+GT_Spot!L11+Bawana_NG!L11+Bawana_RLNG!L11+Bawana_Spot!L11</f>
        <v>1.1299999999999999</v>
      </c>
      <c r="L11" s="194">
        <f>PPCL_NG!S11+PPCL_Spot!S11+GT_NG!S11+GT_Spot!S11+Bawana_NG!S11+Bawana_RLNG!S11+Bawana_Spot!S11</f>
        <v>1.5936697247706419</v>
      </c>
      <c r="M11" s="195">
        <f t="shared" si="3"/>
        <v>-0.46366972477064206</v>
      </c>
      <c r="N11" s="194">
        <f>PPCL_NG!M11+PPCL_Spot!M11+GT_NG!M11+GT_Spot!M11+Bawana_NG!M11+Bawana_RLNG!M11+Bawana_Spot!M11</f>
        <v>7.0600000000000005</v>
      </c>
      <c r="O11" s="194">
        <f>PPCL_NG!T11+PPCL_Spot!T11+GT_NG!T11+GT_Spot!T11+Bawana_NG!T11+Bawana_RLNG!T11+Bawana_Spot!T11</f>
        <v>8.4972706422018334</v>
      </c>
      <c r="P11" s="195">
        <f t="shared" si="4"/>
        <v>-1.4372706422018329</v>
      </c>
      <c r="Q11" s="195">
        <f t="shared" si="5"/>
        <v>-5.259999999999998</v>
      </c>
    </row>
    <row r="12" spans="1:17">
      <c r="A12" s="34" t="s">
        <v>54</v>
      </c>
      <c r="B12" s="194">
        <f>PPCL_NG!I12+PPCL_Spot!I12+GT_NG!I12+GT_Spot!I12+Bawana_NG!I12+Bawana_RLNG!I12+Bawana_Spot!I12</f>
        <v>10.9</v>
      </c>
      <c r="C12" s="194">
        <f>PPCL_NG!P12+PPCL_Spot!P12+GT_NG!P12+GT_Spot!P12+Bawana_NG!P12+Bawana_RLNG!P12+Bawana_Spot!P12</f>
        <v>12.964311926605506</v>
      </c>
      <c r="D12" s="195">
        <f t="shared" si="0"/>
        <v>-2.0643119266055052</v>
      </c>
      <c r="E12" s="194">
        <f>PPCL_NG!J12+PPCL_Spot!J12+GT_NG!J12+GT_Spot!J12+Bawana_NG!J12+Bawana_RLNG!J12+Bawana_Spot!J12</f>
        <v>5.34</v>
      </c>
      <c r="F12" s="194">
        <f>PPCL_NG!Q12+PPCL_Spot!Q12+GT_NG!Q12+GT_Spot!Q12+Bawana_NG!Q12+Bawana_RLNG!Q12+Bawana_Spot!Q12</f>
        <v>6.5222477064220179</v>
      </c>
      <c r="G12" s="195">
        <f t="shared" si="1"/>
        <v>-1.182247706422018</v>
      </c>
      <c r="H12" s="194">
        <f>PPCL_NG!K12+PPCL_Spot!K12+GT_NG!K12+GT_Spot!K12+Bawana_NG!K12+Bawana_RLNG!K12+Bawana_Spot!K12</f>
        <v>-0.09</v>
      </c>
      <c r="I12" s="194">
        <f>PPCL_NG!R12+PPCL_Spot!R12+GT_NG!R12+GT_Spot!R12+Bawana_NG!R12+Bawana_RLNG!R12+Bawana_Spot!R12</f>
        <v>2.2499999999999992E-2</v>
      </c>
      <c r="J12" s="195">
        <f t="shared" si="2"/>
        <v>-0.11249999999999999</v>
      </c>
      <c r="K12" s="194">
        <f>PPCL_NG!L12+PPCL_Spot!L12+GT_NG!L12+GT_Spot!L12+Bawana_NG!L12+Bawana_RLNG!L12+Bawana_Spot!L12</f>
        <v>1.1299999999999999</v>
      </c>
      <c r="L12" s="194">
        <f>PPCL_NG!S12+PPCL_Spot!S12+GT_NG!S12+GT_Spot!S12+Bawana_NG!S12+Bawana_RLNG!S12+Bawana_Spot!S12</f>
        <v>1.5936697247706419</v>
      </c>
      <c r="M12" s="195">
        <f t="shared" si="3"/>
        <v>-0.46366972477064206</v>
      </c>
      <c r="N12" s="194">
        <f>PPCL_NG!M12+PPCL_Spot!M12+GT_NG!M12+GT_Spot!M12+Bawana_NG!M12+Bawana_RLNG!M12+Bawana_Spot!M12</f>
        <v>7.0600000000000005</v>
      </c>
      <c r="O12" s="194">
        <f>PPCL_NG!T12+PPCL_Spot!T12+GT_NG!T12+GT_Spot!T12+Bawana_NG!T12+Bawana_RLNG!T12+Bawana_Spot!T12</f>
        <v>8.4972706422018334</v>
      </c>
      <c r="P12" s="195">
        <f t="shared" si="4"/>
        <v>-1.4372706422018329</v>
      </c>
      <c r="Q12" s="195">
        <f t="shared" si="5"/>
        <v>-5.259999999999998</v>
      </c>
    </row>
    <row r="13" spans="1:17">
      <c r="A13" s="34" t="s">
        <v>55</v>
      </c>
      <c r="B13" s="194">
        <f>PPCL_NG!I13+PPCL_Spot!I13+GT_NG!I13+GT_Spot!I13+Bawana_NG!I13+Bawana_RLNG!I13+Bawana_Spot!I13</f>
        <v>10.9</v>
      </c>
      <c r="C13" s="194">
        <f>PPCL_NG!P13+PPCL_Spot!P13+GT_NG!P13+GT_Spot!P13+Bawana_NG!P13+Bawana_RLNG!P13+Bawana_Spot!P13</f>
        <v>12.964311926605506</v>
      </c>
      <c r="D13" s="195">
        <f t="shared" si="0"/>
        <v>-2.0643119266055052</v>
      </c>
      <c r="E13" s="194">
        <f>PPCL_NG!J13+PPCL_Spot!J13+GT_NG!J13+GT_Spot!J13+Bawana_NG!J13+Bawana_RLNG!J13+Bawana_Spot!J13</f>
        <v>5.34</v>
      </c>
      <c r="F13" s="194">
        <f>PPCL_NG!Q13+PPCL_Spot!Q13+GT_NG!Q13+GT_Spot!Q13+Bawana_NG!Q13+Bawana_RLNG!Q13+Bawana_Spot!Q13</f>
        <v>6.5222477064220179</v>
      </c>
      <c r="G13" s="195">
        <f t="shared" si="1"/>
        <v>-1.182247706422018</v>
      </c>
      <c r="H13" s="194">
        <f>PPCL_NG!K13+PPCL_Spot!K13+GT_NG!K13+GT_Spot!K13+Bawana_NG!K13+Bawana_RLNG!K13+Bawana_Spot!K13</f>
        <v>-0.09</v>
      </c>
      <c r="I13" s="194">
        <f>PPCL_NG!R13+PPCL_Spot!R13+GT_NG!R13+GT_Spot!R13+Bawana_NG!R13+Bawana_RLNG!R13+Bawana_Spot!R13</f>
        <v>2.2499999999999992E-2</v>
      </c>
      <c r="J13" s="195">
        <f t="shared" si="2"/>
        <v>-0.11249999999999999</v>
      </c>
      <c r="K13" s="194">
        <f>PPCL_NG!L13+PPCL_Spot!L13+GT_NG!L13+GT_Spot!L13+Bawana_NG!L13+Bawana_RLNG!L13+Bawana_Spot!L13</f>
        <v>1.1299999999999999</v>
      </c>
      <c r="L13" s="194">
        <f>PPCL_NG!S13+PPCL_Spot!S13+GT_NG!S13+GT_Spot!S13+Bawana_NG!S13+Bawana_RLNG!S13+Bawana_Spot!S13</f>
        <v>1.5936697247706419</v>
      </c>
      <c r="M13" s="195">
        <f t="shared" si="3"/>
        <v>-0.46366972477064206</v>
      </c>
      <c r="N13" s="194">
        <f>PPCL_NG!M13+PPCL_Spot!M13+GT_NG!M13+GT_Spot!M13+Bawana_NG!M13+Bawana_RLNG!M13+Bawana_Spot!M13</f>
        <v>7.0600000000000005</v>
      </c>
      <c r="O13" s="194">
        <f>PPCL_NG!T13+PPCL_Spot!T13+GT_NG!T13+GT_Spot!T13+Bawana_NG!T13+Bawana_RLNG!T13+Bawana_Spot!T13</f>
        <v>8.4972706422018334</v>
      </c>
      <c r="P13" s="195">
        <f t="shared" si="4"/>
        <v>-1.4372706422018329</v>
      </c>
      <c r="Q13" s="195">
        <f t="shared" si="5"/>
        <v>-5.259999999999998</v>
      </c>
    </row>
    <row r="14" spans="1:17">
      <c r="A14" s="34" t="s">
        <v>56</v>
      </c>
      <c r="B14" s="194">
        <f>PPCL_NG!I14+PPCL_Spot!I14+GT_NG!I14+GT_Spot!I14+Bawana_NG!I14+Bawana_RLNG!I14+Bawana_Spot!I14</f>
        <v>10.9</v>
      </c>
      <c r="C14" s="194">
        <f>PPCL_NG!P14+PPCL_Spot!P14+GT_NG!P14+GT_Spot!P14+Bawana_NG!P14+Bawana_RLNG!P14+Bawana_Spot!P14</f>
        <v>12.964311926605506</v>
      </c>
      <c r="D14" s="195">
        <f t="shared" si="0"/>
        <v>-2.0643119266055052</v>
      </c>
      <c r="E14" s="194">
        <f>PPCL_NG!J14+PPCL_Spot!J14+GT_NG!J14+GT_Spot!J14+Bawana_NG!J14+Bawana_RLNG!J14+Bawana_Spot!J14</f>
        <v>5.34</v>
      </c>
      <c r="F14" s="194">
        <f>PPCL_NG!Q14+PPCL_Spot!Q14+GT_NG!Q14+GT_Spot!Q14+Bawana_NG!Q14+Bawana_RLNG!Q14+Bawana_Spot!Q14</f>
        <v>6.5222477064220179</v>
      </c>
      <c r="G14" s="195">
        <f t="shared" si="1"/>
        <v>-1.182247706422018</v>
      </c>
      <c r="H14" s="194">
        <f>PPCL_NG!K14+PPCL_Spot!K14+GT_NG!K14+GT_Spot!K14+Bawana_NG!K14+Bawana_RLNG!K14+Bawana_Spot!K14</f>
        <v>-0.09</v>
      </c>
      <c r="I14" s="194">
        <f>PPCL_NG!R14+PPCL_Spot!R14+GT_NG!R14+GT_Spot!R14+Bawana_NG!R14+Bawana_RLNG!R14+Bawana_Spot!R14</f>
        <v>2.2499999999999992E-2</v>
      </c>
      <c r="J14" s="195">
        <f t="shared" si="2"/>
        <v>-0.11249999999999999</v>
      </c>
      <c r="K14" s="194">
        <f>PPCL_NG!L14+PPCL_Spot!L14+GT_NG!L14+GT_Spot!L14+Bawana_NG!L14+Bawana_RLNG!L14+Bawana_Spot!L14</f>
        <v>1.1299999999999999</v>
      </c>
      <c r="L14" s="194">
        <f>PPCL_NG!S14+PPCL_Spot!S14+GT_NG!S14+GT_Spot!S14+Bawana_NG!S14+Bawana_RLNG!S14+Bawana_Spot!S14</f>
        <v>1.5936697247706419</v>
      </c>
      <c r="M14" s="195">
        <f t="shared" si="3"/>
        <v>-0.46366972477064206</v>
      </c>
      <c r="N14" s="194">
        <f>PPCL_NG!M14+PPCL_Spot!M14+GT_NG!M14+GT_Spot!M14+Bawana_NG!M14+Bawana_RLNG!M14+Bawana_Spot!M14</f>
        <v>7.0600000000000005</v>
      </c>
      <c r="O14" s="194">
        <f>PPCL_NG!T14+PPCL_Spot!T14+GT_NG!T14+GT_Spot!T14+Bawana_NG!T14+Bawana_RLNG!T14+Bawana_Spot!T14</f>
        <v>8.4972706422018334</v>
      </c>
      <c r="P14" s="195">
        <f t="shared" si="4"/>
        <v>-1.4372706422018329</v>
      </c>
      <c r="Q14" s="195">
        <f t="shared" si="5"/>
        <v>-5.259999999999998</v>
      </c>
    </row>
    <row r="15" spans="1:17">
      <c r="A15" s="34" t="s">
        <v>57</v>
      </c>
      <c r="B15" s="194">
        <f>PPCL_NG!I15+PPCL_Spot!I15+GT_NG!I15+GT_Spot!I15+Bawana_NG!I15+Bawana_RLNG!I15+Bawana_Spot!I15</f>
        <v>10.9</v>
      </c>
      <c r="C15" s="194">
        <f>PPCL_NG!P15+PPCL_Spot!P15+GT_NG!P15+GT_Spot!P15+Bawana_NG!P15+Bawana_RLNG!P15+Bawana_Spot!P15</f>
        <v>12.964311926605506</v>
      </c>
      <c r="D15" s="195">
        <f t="shared" si="0"/>
        <v>-2.0643119266055052</v>
      </c>
      <c r="E15" s="194">
        <f>PPCL_NG!J15+PPCL_Spot!J15+GT_NG!J15+GT_Spot!J15+Bawana_NG!J15+Bawana_RLNG!J15+Bawana_Spot!J15</f>
        <v>5.34</v>
      </c>
      <c r="F15" s="194">
        <f>PPCL_NG!Q15+PPCL_Spot!Q15+GT_NG!Q15+GT_Spot!Q15+Bawana_NG!Q15+Bawana_RLNG!Q15+Bawana_Spot!Q15</f>
        <v>6.5222477064220179</v>
      </c>
      <c r="G15" s="195">
        <f t="shared" si="1"/>
        <v>-1.182247706422018</v>
      </c>
      <c r="H15" s="194">
        <f>PPCL_NG!K15+PPCL_Spot!K15+GT_NG!K15+GT_Spot!K15+Bawana_NG!K15+Bawana_RLNG!K15+Bawana_Spot!K15</f>
        <v>-0.09</v>
      </c>
      <c r="I15" s="194">
        <f>PPCL_NG!R15+PPCL_Spot!R15+GT_NG!R15+GT_Spot!R15+Bawana_NG!R15+Bawana_RLNG!R15+Bawana_Spot!R15</f>
        <v>2.2499999999999992E-2</v>
      </c>
      <c r="J15" s="195">
        <f t="shared" si="2"/>
        <v>-0.11249999999999999</v>
      </c>
      <c r="K15" s="194">
        <f>PPCL_NG!L15+PPCL_Spot!L15+GT_NG!L15+GT_Spot!L15+Bawana_NG!L15+Bawana_RLNG!L15+Bawana_Spot!L15</f>
        <v>1.1299999999999999</v>
      </c>
      <c r="L15" s="194">
        <f>PPCL_NG!S15+PPCL_Spot!S15+GT_NG!S15+GT_Spot!S15+Bawana_NG!S15+Bawana_RLNG!S15+Bawana_Spot!S15</f>
        <v>1.5936697247706419</v>
      </c>
      <c r="M15" s="195">
        <f t="shared" si="3"/>
        <v>-0.46366972477064206</v>
      </c>
      <c r="N15" s="194">
        <f>PPCL_NG!M15+PPCL_Spot!M15+GT_NG!M15+GT_Spot!M15+Bawana_NG!M15+Bawana_RLNG!M15+Bawana_Spot!M15</f>
        <v>7.0600000000000005</v>
      </c>
      <c r="O15" s="194">
        <f>PPCL_NG!T15+PPCL_Spot!T15+GT_NG!T15+GT_Spot!T15+Bawana_NG!T15+Bawana_RLNG!T15+Bawana_Spot!T15</f>
        <v>8.4972706422018334</v>
      </c>
      <c r="P15" s="195">
        <f t="shared" si="4"/>
        <v>-1.4372706422018329</v>
      </c>
      <c r="Q15" s="195">
        <f t="shared" si="5"/>
        <v>-5.259999999999998</v>
      </c>
    </row>
    <row r="16" spans="1:17">
      <c r="A16" s="34" t="s">
        <v>58</v>
      </c>
      <c r="B16" s="194">
        <f>PPCL_NG!I16+PPCL_Spot!I16+GT_NG!I16+GT_Spot!I16+Bawana_NG!I16+Bawana_RLNG!I16+Bawana_Spot!I16</f>
        <v>10.9</v>
      </c>
      <c r="C16" s="194">
        <f>PPCL_NG!P16+PPCL_Spot!P16+GT_NG!P16+GT_Spot!P16+Bawana_NG!P16+Bawana_RLNG!P16+Bawana_Spot!P16</f>
        <v>12.964311926605506</v>
      </c>
      <c r="D16" s="195">
        <f t="shared" si="0"/>
        <v>-2.0643119266055052</v>
      </c>
      <c r="E16" s="194">
        <f>PPCL_NG!J16+PPCL_Spot!J16+GT_NG!J16+GT_Spot!J16+Bawana_NG!J16+Bawana_RLNG!J16+Bawana_Spot!J16</f>
        <v>5.34</v>
      </c>
      <c r="F16" s="194">
        <f>PPCL_NG!Q16+PPCL_Spot!Q16+GT_NG!Q16+GT_Spot!Q16+Bawana_NG!Q16+Bawana_RLNG!Q16+Bawana_Spot!Q16</f>
        <v>6.5222477064220179</v>
      </c>
      <c r="G16" s="195">
        <f t="shared" si="1"/>
        <v>-1.182247706422018</v>
      </c>
      <c r="H16" s="194">
        <f>PPCL_NG!K16+PPCL_Spot!K16+GT_NG!K16+GT_Spot!K16+Bawana_NG!K16+Bawana_RLNG!K16+Bawana_Spot!K16</f>
        <v>-0.09</v>
      </c>
      <c r="I16" s="194">
        <f>PPCL_NG!R16+PPCL_Spot!R16+GT_NG!R16+GT_Spot!R16+Bawana_NG!R16+Bawana_RLNG!R16+Bawana_Spot!R16</f>
        <v>2.2499999999999992E-2</v>
      </c>
      <c r="J16" s="195">
        <f t="shared" si="2"/>
        <v>-0.11249999999999999</v>
      </c>
      <c r="K16" s="194">
        <f>PPCL_NG!L16+PPCL_Spot!L16+GT_NG!L16+GT_Spot!L16+Bawana_NG!L16+Bawana_RLNG!L16+Bawana_Spot!L16</f>
        <v>1.1299999999999999</v>
      </c>
      <c r="L16" s="194">
        <f>PPCL_NG!S16+PPCL_Spot!S16+GT_NG!S16+GT_Spot!S16+Bawana_NG!S16+Bawana_RLNG!S16+Bawana_Spot!S16</f>
        <v>1.5936697247706419</v>
      </c>
      <c r="M16" s="195">
        <f t="shared" si="3"/>
        <v>-0.46366972477064206</v>
      </c>
      <c r="N16" s="194">
        <f>PPCL_NG!M16+PPCL_Spot!M16+GT_NG!M16+GT_Spot!M16+Bawana_NG!M16+Bawana_RLNG!M16+Bawana_Spot!M16</f>
        <v>7.0600000000000005</v>
      </c>
      <c r="O16" s="194">
        <f>PPCL_NG!T16+PPCL_Spot!T16+GT_NG!T16+GT_Spot!T16+Bawana_NG!T16+Bawana_RLNG!T16+Bawana_Spot!T16</f>
        <v>8.4972706422018334</v>
      </c>
      <c r="P16" s="195">
        <f t="shared" si="4"/>
        <v>-1.4372706422018329</v>
      </c>
      <c r="Q16" s="195">
        <f t="shared" si="5"/>
        <v>-5.259999999999998</v>
      </c>
    </row>
    <row r="17" spans="1:17">
      <c r="A17" s="34" t="s">
        <v>59</v>
      </c>
      <c r="B17" s="194">
        <f>PPCL_NG!I17+PPCL_Spot!I17+GT_NG!I17+GT_Spot!I17+Bawana_NG!I17+Bawana_RLNG!I17+Bawana_Spot!I17</f>
        <v>10.9</v>
      </c>
      <c r="C17" s="194">
        <f>PPCL_NG!P17+PPCL_Spot!P17+GT_NG!P17+GT_Spot!P17+Bawana_NG!P17+Bawana_RLNG!P17+Bawana_Spot!P17</f>
        <v>12.964311926605506</v>
      </c>
      <c r="D17" s="195">
        <f t="shared" si="0"/>
        <v>-2.0643119266055052</v>
      </c>
      <c r="E17" s="194">
        <f>PPCL_NG!J17+PPCL_Spot!J17+GT_NG!J17+GT_Spot!J17+Bawana_NG!J17+Bawana_RLNG!J17+Bawana_Spot!J17</f>
        <v>5.34</v>
      </c>
      <c r="F17" s="194">
        <f>PPCL_NG!Q17+PPCL_Spot!Q17+GT_NG!Q17+GT_Spot!Q17+Bawana_NG!Q17+Bawana_RLNG!Q17+Bawana_Spot!Q17</f>
        <v>6.5222477064220179</v>
      </c>
      <c r="G17" s="195">
        <f t="shared" si="1"/>
        <v>-1.182247706422018</v>
      </c>
      <c r="H17" s="194">
        <f>PPCL_NG!K17+PPCL_Spot!K17+GT_NG!K17+GT_Spot!K17+Bawana_NG!K17+Bawana_RLNG!K17+Bawana_Spot!K17</f>
        <v>-0.09</v>
      </c>
      <c r="I17" s="194">
        <f>PPCL_NG!R17+PPCL_Spot!R17+GT_NG!R17+GT_Spot!R17+Bawana_NG!R17+Bawana_RLNG!R17+Bawana_Spot!R17</f>
        <v>2.2499999999999992E-2</v>
      </c>
      <c r="J17" s="195">
        <f t="shared" si="2"/>
        <v>-0.11249999999999999</v>
      </c>
      <c r="K17" s="194">
        <f>PPCL_NG!L17+PPCL_Spot!L17+GT_NG!L17+GT_Spot!L17+Bawana_NG!L17+Bawana_RLNG!L17+Bawana_Spot!L17</f>
        <v>1.1299999999999999</v>
      </c>
      <c r="L17" s="194">
        <f>PPCL_NG!S17+PPCL_Spot!S17+GT_NG!S17+GT_Spot!S17+Bawana_NG!S17+Bawana_RLNG!S17+Bawana_Spot!S17</f>
        <v>1.5936697247706419</v>
      </c>
      <c r="M17" s="195">
        <f t="shared" si="3"/>
        <v>-0.46366972477064206</v>
      </c>
      <c r="N17" s="194">
        <f>PPCL_NG!M17+PPCL_Spot!M17+GT_NG!M17+GT_Spot!M17+Bawana_NG!M17+Bawana_RLNG!M17+Bawana_Spot!M17</f>
        <v>7.0600000000000005</v>
      </c>
      <c r="O17" s="194">
        <f>PPCL_NG!T17+PPCL_Spot!T17+GT_NG!T17+GT_Spot!T17+Bawana_NG!T17+Bawana_RLNG!T17+Bawana_Spot!T17</f>
        <v>8.4972706422018334</v>
      </c>
      <c r="P17" s="195">
        <f t="shared" si="4"/>
        <v>-1.4372706422018329</v>
      </c>
      <c r="Q17" s="195">
        <f t="shared" si="5"/>
        <v>-5.259999999999998</v>
      </c>
    </row>
    <row r="18" spans="1:17">
      <c r="A18" s="34" t="s">
        <v>60</v>
      </c>
      <c r="B18" s="194">
        <f>PPCL_NG!I18+PPCL_Spot!I18+GT_NG!I18+GT_Spot!I18+Bawana_NG!I18+Bawana_RLNG!I18+Bawana_Spot!I18</f>
        <v>-1.56</v>
      </c>
      <c r="C18" s="194">
        <f>PPCL_NG!P18+PPCL_Spot!P18+GT_NG!P18+GT_Spot!P18+Bawana_NG!P18+Bawana_RLNG!P18+Bawana_Spot!P18</f>
        <v>0.22388000000000011</v>
      </c>
      <c r="D18" s="195">
        <f t="shared" si="0"/>
        <v>-1.7838800000000001</v>
      </c>
      <c r="E18" s="194">
        <f>PPCL_NG!J18+PPCL_Spot!J18+GT_NG!J18+GT_Spot!J18+Bawana_NG!J18+Bawana_RLNG!J18+Bawana_Spot!J18</f>
        <v>-0.9</v>
      </c>
      <c r="F18" s="194">
        <f>PPCL_NG!Q18+PPCL_Spot!Q18+GT_NG!Q18+GT_Spot!Q18+Bawana_NG!Q18+Bawana_RLNG!Q18+Bawana_Spot!Q18</f>
        <v>0.13403999999999999</v>
      </c>
      <c r="G18" s="195">
        <f t="shared" si="1"/>
        <v>-1.0340400000000001</v>
      </c>
      <c r="H18" s="194">
        <f>PPCL_NG!K18+PPCL_Spot!K18+GT_NG!K18+GT_Spot!K18+Bawana_NG!K18+Bawana_RLNG!K18+Bawana_Spot!K18</f>
        <v>-0.09</v>
      </c>
      <c r="I18" s="194">
        <f>PPCL_NG!R18+PPCL_Spot!R18+GT_NG!R18+GT_Spot!R18+Bawana_NG!R18+Bawana_RLNG!R18+Bawana_Spot!R18</f>
        <v>2.2499999999999992E-2</v>
      </c>
      <c r="J18" s="195">
        <f t="shared" si="2"/>
        <v>-0.11249999999999999</v>
      </c>
      <c r="K18" s="194">
        <f>PPCL_NG!L18+PPCL_Spot!L18+GT_NG!L18+GT_Spot!L18+Bawana_NG!L18+Bawana_RLNG!L18+Bawana_Spot!L18</f>
        <v>-0.36</v>
      </c>
      <c r="L18" s="194">
        <f>PPCL_NG!S18+PPCL_Spot!S18+GT_NG!S18+GT_Spot!S18+Bawana_NG!S18+Bawana_RLNG!S18+Bawana_Spot!S18</f>
        <v>7.0199999999999971E-2</v>
      </c>
      <c r="M18" s="195">
        <f t="shared" si="3"/>
        <v>-0.43019999999999997</v>
      </c>
      <c r="N18" s="194">
        <f>PPCL_NG!M18+PPCL_Spot!M18+GT_NG!M18+GT_Spot!M18+Bawana_NG!M18+Bawana_RLNG!M18+Bawana_Spot!M18</f>
        <v>-1.0900000000000001</v>
      </c>
      <c r="O18" s="194">
        <f>PPCL_NG!T18+PPCL_Spot!T18+GT_NG!T18+GT_Spot!T18+Bawana_NG!T18+Bawana_RLNG!T18+Bawana_Spot!T18</f>
        <v>0.15381999999999996</v>
      </c>
      <c r="P18" s="195">
        <f t="shared" si="4"/>
        <v>-1.2438199999999999</v>
      </c>
      <c r="Q18" s="195">
        <f t="shared" si="5"/>
        <v>-4.6044400000000003</v>
      </c>
    </row>
    <row r="19" spans="1:17">
      <c r="A19" s="34" t="s">
        <v>61</v>
      </c>
      <c r="B19" s="194">
        <f>PPCL_NG!I19+PPCL_Spot!I19+GT_NG!I19+GT_Spot!I19+Bawana_NG!I19+Bawana_RLNG!I19+Bawana_Spot!I19</f>
        <v>-1.56</v>
      </c>
      <c r="C19" s="194">
        <f>PPCL_NG!P19+PPCL_Spot!P19+GT_NG!P19+GT_Spot!P19+Bawana_NG!P19+Bawana_RLNG!P19+Bawana_Spot!P19</f>
        <v>0.22388000000000011</v>
      </c>
      <c r="D19" s="195">
        <f t="shared" si="0"/>
        <v>-1.7838800000000001</v>
      </c>
      <c r="E19" s="194">
        <f>PPCL_NG!J19+PPCL_Spot!J19+GT_NG!J19+GT_Spot!J19+Bawana_NG!J19+Bawana_RLNG!J19+Bawana_Spot!J19</f>
        <v>-0.9</v>
      </c>
      <c r="F19" s="194">
        <f>PPCL_NG!Q19+PPCL_Spot!Q19+GT_NG!Q19+GT_Spot!Q19+Bawana_NG!Q19+Bawana_RLNG!Q19+Bawana_Spot!Q19</f>
        <v>0.13403999999999999</v>
      </c>
      <c r="G19" s="195">
        <f t="shared" si="1"/>
        <v>-1.0340400000000001</v>
      </c>
      <c r="H19" s="194">
        <f>PPCL_NG!K19+PPCL_Spot!K19+GT_NG!K19+GT_Spot!K19+Bawana_NG!K19+Bawana_RLNG!K19+Bawana_Spot!K19</f>
        <v>-0.09</v>
      </c>
      <c r="I19" s="194">
        <f>PPCL_NG!R19+PPCL_Spot!R19+GT_NG!R19+GT_Spot!R19+Bawana_NG!R19+Bawana_RLNG!R19+Bawana_Spot!R19</f>
        <v>2.2499999999999992E-2</v>
      </c>
      <c r="J19" s="195">
        <f t="shared" si="2"/>
        <v>-0.11249999999999999</v>
      </c>
      <c r="K19" s="194">
        <f>PPCL_NG!L19+PPCL_Spot!L19+GT_NG!L19+GT_Spot!L19+Bawana_NG!L19+Bawana_RLNG!L19+Bawana_Spot!L19</f>
        <v>-0.36</v>
      </c>
      <c r="L19" s="194">
        <f>PPCL_NG!S19+PPCL_Spot!S19+GT_NG!S19+GT_Spot!S19+Bawana_NG!S19+Bawana_RLNG!S19+Bawana_Spot!S19</f>
        <v>7.0199999999999971E-2</v>
      </c>
      <c r="M19" s="195">
        <f t="shared" si="3"/>
        <v>-0.43019999999999997</v>
      </c>
      <c r="N19" s="194">
        <f>PPCL_NG!M19+PPCL_Spot!M19+GT_NG!M19+GT_Spot!M19+Bawana_NG!M19+Bawana_RLNG!M19+Bawana_Spot!M19</f>
        <v>-1.0900000000000001</v>
      </c>
      <c r="O19" s="194">
        <f>PPCL_NG!T19+PPCL_Spot!T19+GT_NG!T19+GT_Spot!T19+Bawana_NG!T19+Bawana_RLNG!T19+Bawana_Spot!T19</f>
        <v>0.15381999999999996</v>
      </c>
      <c r="P19" s="195">
        <f t="shared" si="4"/>
        <v>-1.2438199999999999</v>
      </c>
      <c r="Q19" s="195">
        <f t="shared" si="5"/>
        <v>-4.6044400000000003</v>
      </c>
    </row>
    <row r="20" spans="1:17">
      <c r="A20" s="34" t="s">
        <v>62</v>
      </c>
      <c r="B20" s="194">
        <f>PPCL_NG!I20+PPCL_Spot!I20+GT_NG!I20+GT_Spot!I20+Bawana_NG!I20+Bawana_RLNG!I20+Bawana_Spot!I20</f>
        <v>-1.56</v>
      </c>
      <c r="C20" s="194">
        <f>PPCL_NG!P20+PPCL_Spot!P20+GT_NG!P20+GT_Spot!P20+Bawana_NG!P20+Bawana_RLNG!P20+Bawana_Spot!P20</f>
        <v>0.22388000000000011</v>
      </c>
      <c r="D20" s="195">
        <f t="shared" si="0"/>
        <v>-1.7838800000000001</v>
      </c>
      <c r="E20" s="194">
        <f>PPCL_NG!J20+PPCL_Spot!J20+GT_NG!J20+GT_Spot!J20+Bawana_NG!J20+Bawana_RLNG!J20+Bawana_Spot!J20</f>
        <v>-0.9</v>
      </c>
      <c r="F20" s="194">
        <f>PPCL_NG!Q20+PPCL_Spot!Q20+GT_NG!Q20+GT_Spot!Q20+Bawana_NG!Q20+Bawana_RLNG!Q20+Bawana_Spot!Q20</f>
        <v>0.13403999999999999</v>
      </c>
      <c r="G20" s="195">
        <f t="shared" si="1"/>
        <v>-1.0340400000000001</v>
      </c>
      <c r="H20" s="194">
        <f>PPCL_NG!K20+PPCL_Spot!K20+GT_NG!K20+GT_Spot!K20+Bawana_NG!K20+Bawana_RLNG!K20+Bawana_Spot!K20</f>
        <v>-0.09</v>
      </c>
      <c r="I20" s="194">
        <f>PPCL_NG!R20+PPCL_Spot!R20+GT_NG!R20+GT_Spot!R20+Bawana_NG!R20+Bawana_RLNG!R20+Bawana_Spot!R20</f>
        <v>2.2499999999999992E-2</v>
      </c>
      <c r="J20" s="195">
        <f t="shared" si="2"/>
        <v>-0.11249999999999999</v>
      </c>
      <c r="K20" s="194">
        <f>PPCL_NG!L20+PPCL_Spot!L20+GT_NG!L20+GT_Spot!L20+Bawana_NG!L20+Bawana_RLNG!L20+Bawana_Spot!L20</f>
        <v>-0.36</v>
      </c>
      <c r="L20" s="194">
        <f>PPCL_NG!S20+PPCL_Spot!S20+GT_NG!S20+GT_Spot!S20+Bawana_NG!S20+Bawana_RLNG!S20+Bawana_Spot!S20</f>
        <v>7.0199999999999971E-2</v>
      </c>
      <c r="M20" s="195">
        <f t="shared" si="3"/>
        <v>-0.43019999999999997</v>
      </c>
      <c r="N20" s="194">
        <f>PPCL_NG!M20+PPCL_Spot!M20+GT_NG!M20+GT_Spot!M20+Bawana_NG!M20+Bawana_RLNG!M20+Bawana_Spot!M20</f>
        <v>-1.0900000000000001</v>
      </c>
      <c r="O20" s="194">
        <f>PPCL_NG!T20+PPCL_Spot!T20+GT_NG!T20+GT_Spot!T20+Bawana_NG!T20+Bawana_RLNG!T20+Bawana_Spot!T20</f>
        <v>0.15381999999999996</v>
      </c>
      <c r="P20" s="195">
        <f t="shared" si="4"/>
        <v>-1.2438199999999999</v>
      </c>
      <c r="Q20" s="195">
        <f t="shared" si="5"/>
        <v>-4.6044400000000003</v>
      </c>
    </row>
    <row r="21" spans="1:17">
      <c r="A21" s="34" t="s">
        <v>63</v>
      </c>
      <c r="B21" s="194">
        <f>PPCL_NG!I21+PPCL_Spot!I21+GT_NG!I21+GT_Spot!I21+Bawana_NG!I21+Bawana_RLNG!I21+Bawana_Spot!I21</f>
        <v>-1.56</v>
      </c>
      <c r="C21" s="194">
        <f>PPCL_NG!P21+PPCL_Spot!P21+GT_NG!P21+GT_Spot!P21+Bawana_NG!P21+Bawana_RLNG!P21+Bawana_Spot!P21</f>
        <v>0.22388000000000011</v>
      </c>
      <c r="D21" s="195">
        <f t="shared" si="0"/>
        <v>-1.7838800000000001</v>
      </c>
      <c r="E21" s="194">
        <f>PPCL_NG!J21+PPCL_Spot!J21+GT_NG!J21+GT_Spot!J21+Bawana_NG!J21+Bawana_RLNG!J21+Bawana_Spot!J21</f>
        <v>-0.9</v>
      </c>
      <c r="F21" s="194">
        <f>PPCL_NG!Q21+PPCL_Spot!Q21+GT_NG!Q21+GT_Spot!Q21+Bawana_NG!Q21+Bawana_RLNG!Q21+Bawana_Spot!Q21</f>
        <v>0.13403999999999999</v>
      </c>
      <c r="G21" s="195">
        <f t="shared" si="1"/>
        <v>-1.0340400000000001</v>
      </c>
      <c r="H21" s="194">
        <f>PPCL_NG!K21+PPCL_Spot!K21+GT_NG!K21+GT_Spot!K21+Bawana_NG!K21+Bawana_RLNG!K21+Bawana_Spot!K21</f>
        <v>-0.09</v>
      </c>
      <c r="I21" s="194">
        <f>PPCL_NG!R21+PPCL_Spot!R21+GT_NG!R21+GT_Spot!R21+Bawana_NG!R21+Bawana_RLNG!R21+Bawana_Spot!R21</f>
        <v>2.2499999999999992E-2</v>
      </c>
      <c r="J21" s="195">
        <f t="shared" si="2"/>
        <v>-0.11249999999999999</v>
      </c>
      <c r="K21" s="194">
        <f>PPCL_NG!L21+PPCL_Spot!L21+GT_NG!L21+GT_Spot!L21+Bawana_NG!L21+Bawana_RLNG!L21+Bawana_Spot!L21</f>
        <v>-0.36</v>
      </c>
      <c r="L21" s="194">
        <f>PPCL_NG!S21+PPCL_Spot!S21+GT_NG!S21+GT_Spot!S21+Bawana_NG!S21+Bawana_RLNG!S21+Bawana_Spot!S21</f>
        <v>7.0199999999999971E-2</v>
      </c>
      <c r="M21" s="195">
        <f t="shared" si="3"/>
        <v>-0.43019999999999997</v>
      </c>
      <c r="N21" s="194">
        <f>PPCL_NG!M21+PPCL_Spot!M21+GT_NG!M21+GT_Spot!M21+Bawana_NG!M21+Bawana_RLNG!M21+Bawana_Spot!M21</f>
        <v>-1.0900000000000001</v>
      </c>
      <c r="O21" s="194">
        <f>PPCL_NG!T21+PPCL_Spot!T21+GT_NG!T21+GT_Spot!T21+Bawana_NG!T21+Bawana_RLNG!T21+Bawana_Spot!T21</f>
        <v>0.15381999999999996</v>
      </c>
      <c r="P21" s="195">
        <f t="shared" si="4"/>
        <v>-1.2438199999999999</v>
      </c>
      <c r="Q21" s="195">
        <f t="shared" si="5"/>
        <v>-4.6044400000000003</v>
      </c>
    </row>
    <row r="22" spans="1:17">
      <c r="A22" s="34" t="s">
        <v>64</v>
      </c>
      <c r="B22" s="194">
        <f>PPCL_NG!I22+PPCL_Spot!I22+GT_NG!I22+GT_Spot!I22+Bawana_NG!I22+Bawana_RLNG!I22+Bawana_Spot!I22</f>
        <v>-1.56</v>
      </c>
      <c r="C22" s="194">
        <f>PPCL_NG!P22+PPCL_Spot!P22+GT_NG!P22+GT_Spot!P22+Bawana_NG!P22+Bawana_RLNG!P22+Bawana_Spot!P22</f>
        <v>0.22388000000000011</v>
      </c>
      <c r="D22" s="195">
        <f t="shared" si="0"/>
        <v>-1.7838800000000001</v>
      </c>
      <c r="E22" s="194">
        <f>PPCL_NG!J22+PPCL_Spot!J22+GT_NG!J22+GT_Spot!J22+Bawana_NG!J22+Bawana_RLNG!J22+Bawana_Spot!J22</f>
        <v>-0.9</v>
      </c>
      <c r="F22" s="194">
        <f>PPCL_NG!Q22+PPCL_Spot!Q22+GT_NG!Q22+GT_Spot!Q22+Bawana_NG!Q22+Bawana_RLNG!Q22+Bawana_Spot!Q22</f>
        <v>0.13403999999999999</v>
      </c>
      <c r="G22" s="195">
        <f t="shared" si="1"/>
        <v>-1.0340400000000001</v>
      </c>
      <c r="H22" s="194">
        <f>PPCL_NG!K22+PPCL_Spot!K22+GT_NG!K22+GT_Spot!K22+Bawana_NG!K22+Bawana_RLNG!K22+Bawana_Spot!K22</f>
        <v>-0.09</v>
      </c>
      <c r="I22" s="194">
        <f>PPCL_NG!R22+PPCL_Spot!R22+GT_NG!R22+GT_Spot!R22+Bawana_NG!R22+Bawana_RLNG!R22+Bawana_Spot!R22</f>
        <v>2.2499999999999992E-2</v>
      </c>
      <c r="J22" s="195">
        <f t="shared" si="2"/>
        <v>-0.11249999999999999</v>
      </c>
      <c r="K22" s="194">
        <f>PPCL_NG!L22+PPCL_Spot!L22+GT_NG!L22+GT_Spot!L22+Bawana_NG!L22+Bawana_RLNG!L22+Bawana_Spot!L22</f>
        <v>-0.36</v>
      </c>
      <c r="L22" s="194">
        <f>PPCL_NG!S22+PPCL_Spot!S22+GT_NG!S22+GT_Spot!S22+Bawana_NG!S22+Bawana_RLNG!S22+Bawana_Spot!S22</f>
        <v>7.0199999999999971E-2</v>
      </c>
      <c r="M22" s="195">
        <f t="shared" si="3"/>
        <v>-0.43019999999999997</v>
      </c>
      <c r="N22" s="194">
        <f>PPCL_NG!M22+PPCL_Spot!M22+GT_NG!M22+GT_Spot!M22+Bawana_NG!M22+Bawana_RLNG!M22+Bawana_Spot!M22</f>
        <v>-1.0900000000000001</v>
      </c>
      <c r="O22" s="194">
        <f>PPCL_NG!T22+PPCL_Spot!T22+GT_NG!T22+GT_Spot!T22+Bawana_NG!T22+Bawana_RLNG!T22+Bawana_Spot!T22</f>
        <v>0.15381999999999996</v>
      </c>
      <c r="P22" s="195">
        <f t="shared" si="4"/>
        <v>-1.2438199999999999</v>
      </c>
      <c r="Q22" s="195">
        <f t="shared" si="5"/>
        <v>-4.6044400000000003</v>
      </c>
    </row>
    <row r="23" spans="1:17">
      <c r="A23" s="34" t="s">
        <v>65</v>
      </c>
      <c r="B23" s="194">
        <f>PPCL_NG!I23+PPCL_Spot!I23+GT_NG!I23+GT_Spot!I23+Bawana_NG!I23+Bawana_RLNG!I23+Bawana_Spot!I23</f>
        <v>-1.56</v>
      </c>
      <c r="C23" s="194">
        <f>PPCL_NG!P23+PPCL_Spot!P23+GT_NG!P23+GT_Spot!P23+Bawana_NG!P23+Bawana_RLNG!P23+Bawana_Spot!P23</f>
        <v>0.22388000000000011</v>
      </c>
      <c r="D23" s="195">
        <f t="shared" si="0"/>
        <v>-1.7838800000000001</v>
      </c>
      <c r="E23" s="194">
        <f>PPCL_NG!J23+PPCL_Spot!J23+GT_NG!J23+GT_Spot!J23+Bawana_NG!J23+Bawana_RLNG!J23+Bawana_Spot!J23</f>
        <v>-0.9</v>
      </c>
      <c r="F23" s="194">
        <f>PPCL_NG!Q23+PPCL_Spot!Q23+GT_NG!Q23+GT_Spot!Q23+Bawana_NG!Q23+Bawana_RLNG!Q23+Bawana_Spot!Q23</f>
        <v>0.13403999999999999</v>
      </c>
      <c r="G23" s="195">
        <f t="shared" si="1"/>
        <v>-1.0340400000000001</v>
      </c>
      <c r="H23" s="194">
        <f>PPCL_NG!K23+PPCL_Spot!K23+GT_NG!K23+GT_Spot!K23+Bawana_NG!K23+Bawana_RLNG!K23+Bawana_Spot!K23</f>
        <v>-0.09</v>
      </c>
      <c r="I23" s="194">
        <f>PPCL_NG!R23+PPCL_Spot!R23+GT_NG!R23+GT_Spot!R23+Bawana_NG!R23+Bawana_RLNG!R23+Bawana_Spot!R23</f>
        <v>2.2499999999999992E-2</v>
      </c>
      <c r="J23" s="195">
        <f t="shared" si="2"/>
        <v>-0.11249999999999999</v>
      </c>
      <c r="K23" s="194">
        <f>PPCL_NG!L23+PPCL_Spot!L23+GT_NG!L23+GT_Spot!L23+Bawana_NG!L23+Bawana_RLNG!L23+Bawana_Spot!L23</f>
        <v>-0.36</v>
      </c>
      <c r="L23" s="194">
        <f>PPCL_NG!S23+PPCL_Spot!S23+GT_NG!S23+GT_Spot!S23+Bawana_NG!S23+Bawana_RLNG!S23+Bawana_Spot!S23</f>
        <v>7.0199999999999971E-2</v>
      </c>
      <c r="M23" s="195">
        <f t="shared" si="3"/>
        <v>-0.43019999999999997</v>
      </c>
      <c r="N23" s="194">
        <f>PPCL_NG!M23+PPCL_Spot!M23+GT_NG!M23+GT_Spot!M23+Bawana_NG!M23+Bawana_RLNG!M23+Bawana_Spot!M23</f>
        <v>-1.0900000000000001</v>
      </c>
      <c r="O23" s="194">
        <f>PPCL_NG!T23+PPCL_Spot!T23+GT_NG!T23+GT_Spot!T23+Bawana_NG!T23+Bawana_RLNG!T23+Bawana_Spot!T23</f>
        <v>0.15381999999999996</v>
      </c>
      <c r="P23" s="195">
        <f t="shared" si="4"/>
        <v>-1.2438199999999999</v>
      </c>
      <c r="Q23" s="195">
        <f t="shared" si="5"/>
        <v>-4.6044400000000003</v>
      </c>
    </row>
    <row r="24" spans="1:17">
      <c r="A24" s="34" t="s">
        <v>66</v>
      </c>
      <c r="B24" s="194">
        <f>PPCL_NG!I24+PPCL_Spot!I24+GT_NG!I24+GT_Spot!I24+Bawana_NG!I24+Bawana_RLNG!I24+Bawana_Spot!I24</f>
        <v>3.56</v>
      </c>
      <c r="C24" s="194">
        <f>PPCL_NG!P24+PPCL_Spot!P24+GT_NG!P24+GT_Spot!P24+Bawana_NG!P24+Bawana_RLNG!P24+Bawana_Spot!P24</f>
        <v>5.3938394415357767</v>
      </c>
      <c r="D24" s="195">
        <f t="shared" si="0"/>
        <v>-1.8338394415357766</v>
      </c>
      <c r="E24" s="194">
        <f>PPCL_NG!J24+PPCL_Spot!J24+GT_NG!J24+GT_Spot!J24+Bawana_NG!J24+Bawana_RLNG!J24+Bawana_Spot!J24</f>
        <v>-0.9</v>
      </c>
      <c r="F24" s="194">
        <f>PPCL_NG!Q24+PPCL_Spot!Q24+GT_NG!Q24+GT_Spot!Q24+Bawana_NG!Q24+Bawana_RLNG!Q24+Bawana_Spot!Q24</f>
        <v>0.22499999999999998</v>
      </c>
      <c r="G24" s="195">
        <f t="shared" si="1"/>
        <v>-1.125</v>
      </c>
      <c r="H24" s="194">
        <f>PPCL_NG!K24+PPCL_Spot!K24+GT_NG!K24+GT_Spot!K24+Bawana_NG!K24+Bawana_RLNG!K24+Bawana_Spot!K24</f>
        <v>-0.09</v>
      </c>
      <c r="I24" s="194">
        <f>PPCL_NG!R24+PPCL_Spot!R24+GT_NG!R24+GT_Spot!R24+Bawana_NG!R24+Bawana_RLNG!R24+Bawana_Spot!R24</f>
        <v>2.2499999999999992E-2</v>
      </c>
      <c r="J24" s="195">
        <f t="shared" si="2"/>
        <v>-0.11249999999999999</v>
      </c>
      <c r="K24" s="194">
        <f>PPCL_NG!L24+PPCL_Spot!L24+GT_NG!L24+GT_Spot!L24+Bawana_NG!L24+Bawana_RLNG!L24+Bawana_Spot!L24</f>
        <v>0.25</v>
      </c>
      <c r="L24" s="194">
        <f>PPCL_NG!S24+PPCL_Spot!S24+GT_NG!S24+GT_Spot!S24+Bawana_NG!S24+Bawana_RLNG!S24+Bawana_Spot!S24</f>
        <v>0.6861605584642233</v>
      </c>
      <c r="M24" s="195">
        <f t="shared" si="3"/>
        <v>-0.4361605584642233</v>
      </c>
      <c r="N24" s="194">
        <f>PPCL_NG!M24+PPCL_Spot!M24+GT_NG!M24+GT_Spot!M24+Bawana_NG!M24+Bawana_RLNG!M24+Bawana_Spot!M24</f>
        <v>-1.0900000000000001</v>
      </c>
      <c r="O24" s="194">
        <f>PPCL_NG!T24+PPCL_Spot!T24+GT_NG!T24+GT_Spot!T24+Bawana_NG!T24+Bawana_RLNG!T24+Bawana_Spot!T24</f>
        <v>0.27249999999999996</v>
      </c>
      <c r="P24" s="195">
        <f t="shared" si="4"/>
        <v>-1.3625</v>
      </c>
      <c r="Q24" s="195">
        <f t="shared" si="5"/>
        <v>-4.87</v>
      </c>
    </row>
    <row r="25" spans="1:17">
      <c r="A25" s="34" t="s">
        <v>67</v>
      </c>
      <c r="B25" s="194">
        <f>PPCL_NG!I25+PPCL_Spot!I25+GT_NG!I25+GT_Spot!I25+Bawana_NG!I25+Bawana_RLNG!I25+Bawana_Spot!I25</f>
        <v>2.6999999999999997</v>
      </c>
      <c r="C25" s="194">
        <f>PPCL_NG!P25+PPCL_Spot!P25+GT_NG!P25+GT_Spot!P25+Bawana_NG!P25+Bawana_RLNG!P25+Bawana_Spot!P25</f>
        <v>4.49817610062893</v>
      </c>
      <c r="D25" s="195">
        <f t="shared" si="0"/>
        <v>-1.7981761006289303</v>
      </c>
      <c r="E25" s="194">
        <f>PPCL_NG!J25+PPCL_Spot!J25+GT_NG!J25+GT_Spot!J25+Bawana_NG!J25+Bawana_RLNG!J25+Bawana_Spot!J25</f>
        <v>-0.9</v>
      </c>
      <c r="F25" s="194">
        <f>PPCL_NG!Q25+PPCL_Spot!Q25+GT_NG!Q25+GT_Spot!Q25+Bawana_NG!Q25+Bawana_RLNG!Q25+Bawana_Spot!Q25</f>
        <v>0.22499999999999998</v>
      </c>
      <c r="G25" s="195">
        <f t="shared" si="1"/>
        <v>-1.125</v>
      </c>
      <c r="H25" s="194">
        <f>PPCL_NG!K25+PPCL_Spot!K25+GT_NG!K25+GT_Spot!K25+Bawana_NG!K25+Bawana_RLNG!K25+Bawana_Spot!K25</f>
        <v>-0.09</v>
      </c>
      <c r="I25" s="194">
        <f>PPCL_NG!R25+PPCL_Spot!R25+GT_NG!R25+GT_Spot!R25+Bawana_NG!R25+Bawana_RLNG!R25+Bawana_Spot!R25</f>
        <v>2.2499999999999992E-2</v>
      </c>
      <c r="J25" s="195">
        <f t="shared" si="2"/>
        <v>-0.11249999999999999</v>
      </c>
      <c r="K25" s="194">
        <f>PPCL_NG!L25+PPCL_Spot!L25+GT_NG!L25+GT_Spot!L25+Bawana_NG!L25+Bawana_RLNG!L25+Bawana_Spot!L25</f>
        <v>0.15000000000000002</v>
      </c>
      <c r="L25" s="194">
        <f>PPCL_NG!S25+PPCL_Spot!S25+GT_NG!S25+GT_Spot!S25+Bawana_NG!S25+Bawana_RLNG!S25+Bawana_Spot!S25</f>
        <v>0.58182389937106915</v>
      </c>
      <c r="M25" s="195">
        <f t="shared" si="3"/>
        <v>-0.43182389937106913</v>
      </c>
      <c r="N25" s="194">
        <f>PPCL_NG!M25+PPCL_Spot!M25+GT_NG!M25+GT_Spot!M25+Bawana_NG!M25+Bawana_RLNG!M25+Bawana_Spot!M25</f>
        <v>-1.0900000000000001</v>
      </c>
      <c r="O25" s="194">
        <f>PPCL_NG!T25+PPCL_Spot!T25+GT_NG!T25+GT_Spot!T25+Bawana_NG!T25+Bawana_RLNG!T25+Bawana_Spot!T25</f>
        <v>0.27249999999999996</v>
      </c>
      <c r="P25" s="195">
        <f t="shared" si="4"/>
        <v>-1.3625</v>
      </c>
      <c r="Q25" s="195">
        <f t="shared" si="5"/>
        <v>-4.8299999999999992</v>
      </c>
    </row>
    <row r="26" spans="1:17">
      <c r="A26" s="34" t="s">
        <v>68</v>
      </c>
      <c r="B26" s="194">
        <f>PPCL_NG!I26+PPCL_Spot!I26+GT_NG!I26+GT_Spot!I26+Bawana_NG!I26+Bawana_RLNG!I26+Bawana_Spot!I26</f>
        <v>2.6999999999999997</v>
      </c>
      <c r="C26" s="194">
        <f>PPCL_NG!P26+PPCL_Spot!P26+GT_NG!P26+GT_Spot!P26+Bawana_NG!P26+Bawana_RLNG!P26+Bawana_Spot!P26</f>
        <v>4.49817610062893</v>
      </c>
      <c r="D26" s="195">
        <f t="shared" si="0"/>
        <v>-1.7981761006289303</v>
      </c>
      <c r="E26" s="194">
        <f>PPCL_NG!J26+PPCL_Spot!J26+GT_NG!J26+GT_Spot!J26+Bawana_NG!J26+Bawana_RLNG!J26+Bawana_Spot!J26</f>
        <v>-0.9</v>
      </c>
      <c r="F26" s="194">
        <f>PPCL_NG!Q26+PPCL_Spot!Q26+GT_NG!Q26+GT_Spot!Q26+Bawana_NG!Q26+Bawana_RLNG!Q26+Bawana_Spot!Q26</f>
        <v>0.22499999999999998</v>
      </c>
      <c r="G26" s="195">
        <f t="shared" si="1"/>
        <v>-1.125</v>
      </c>
      <c r="H26" s="194">
        <f>PPCL_NG!K26+PPCL_Spot!K26+GT_NG!K26+GT_Spot!K26+Bawana_NG!K26+Bawana_RLNG!K26+Bawana_Spot!K26</f>
        <v>-0.09</v>
      </c>
      <c r="I26" s="194">
        <f>PPCL_NG!R26+PPCL_Spot!R26+GT_NG!R26+GT_Spot!R26+Bawana_NG!R26+Bawana_RLNG!R26+Bawana_Spot!R26</f>
        <v>2.2499999999999992E-2</v>
      </c>
      <c r="J26" s="195">
        <f t="shared" si="2"/>
        <v>-0.11249999999999999</v>
      </c>
      <c r="K26" s="194">
        <f>PPCL_NG!L26+PPCL_Spot!L26+GT_NG!L26+GT_Spot!L26+Bawana_NG!L26+Bawana_RLNG!L26+Bawana_Spot!L26</f>
        <v>0.15000000000000002</v>
      </c>
      <c r="L26" s="194">
        <f>PPCL_NG!S26+PPCL_Spot!S26+GT_NG!S26+GT_Spot!S26+Bawana_NG!S26+Bawana_RLNG!S26+Bawana_Spot!S26</f>
        <v>0.58182389937106915</v>
      </c>
      <c r="M26" s="195">
        <f t="shared" si="3"/>
        <v>-0.43182389937106913</v>
      </c>
      <c r="N26" s="194">
        <f>PPCL_NG!M26+PPCL_Spot!M26+GT_NG!M26+GT_Spot!M26+Bawana_NG!M26+Bawana_RLNG!M26+Bawana_Spot!M26</f>
        <v>-1.0900000000000001</v>
      </c>
      <c r="O26" s="194">
        <f>PPCL_NG!T26+PPCL_Spot!T26+GT_NG!T26+GT_Spot!T26+Bawana_NG!T26+Bawana_RLNG!T26+Bawana_Spot!T26</f>
        <v>0.27249999999999996</v>
      </c>
      <c r="P26" s="195">
        <f t="shared" si="4"/>
        <v>-1.3625</v>
      </c>
      <c r="Q26" s="195">
        <f t="shared" si="5"/>
        <v>-4.8299999999999992</v>
      </c>
    </row>
    <row r="27" spans="1:17">
      <c r="A27" s="34" t="s">
        <v>69</v>
      </c>
      <c r="B27" s="194">
        <f>PPCL_NG!I27+PPCL_Spot!I27+GT_NG!I27+GT_Spot!I27+Bawana_NG!I27+Bawana_RLNG!I27+Bawana_Spot!I27</f>
        <v>2.6999999999999997</v>
      </c>
      <c r="C27" s="194">
        <f>PPCL_NG!P27+PPCL_Spot!P27+GT_NG!P27+GT_Spot!P27+Bawana_NG!P27+Bawana_RLNG!P27+Bawana_Spot!P27</f>
        <v>4.49817610062893</v>
      </c>
      <c r="D27" s="195">
        <f t="shared" si="0"/>
        <v>-1.7981761006289303</v>
      </c>
      <c r="E27" s="194">
        <f>PPCL_NG!J27+PPCL_Spot!J27+GT_NG!J27+GT_Spot!J27+Bawana_NG!J27+Bawana_RLNG!J27+Bawana_Spot!J27</f>
        <v>-0.9</v>
      </c>
      <c r="F27" s="194">
        <f>PPCL_NG!Q27+PPCL_Spot!Q27+GT_NG!Q27+GT_Spot!Q27+Bawana_NG!Q27+Bawana_RLNG!Q27+Bawana_Spot!Q27</f>
        <v>0.22499999999999998</v>
      </c>
      <c r="G27" s="195">
        <f t="shared" si="1"/>
        <v>-1.125</v>
      </c>
      <c r="H27" s="194">
        <f>PPCL_NG!K27+PPCL_Spot!K27+GT_NG!K27+GT_Spot!K27+Bawana_NG!K27+Bawana_RLNG!K27+Bawana_Spot!K27</f>
        <v>-0.09</v>
      </c>
      <c r="I27" s="194">
        <f>PPCL_NG!R27+PPCL_Spot!R27+GT_NG!R27+GT_Spot!R27+Bawana_NG!R27+Bawana_RLNG!R27+Bawana_Spot!R27</f>
        <v>2.2499999999999992E-2</v>
      </c>
      <c r="J27" s="195">
        <f t="shared" si="2"/>
        <v>-0.11249999999999999</v>
      </c>
      <c r="K27" s="194">
        <f>PPCL_NG!L27+PPCL_Spot!L27+GT_NG!L27+GT_Spot!L27+Bawana_NG!L27+Bawana_RLNG!L27+Bawana_Spot!L27</f>
        <v>0.15000000000000002</v>
      </c>
      <c r="L27" s="194">
        <f>PPCL_NG!S27+PPCL_Spot!S27+GT_NG!S27+GT_Spot!S27+Bawana_NG!S27+Bawana_RLNG!S27+Bawana_Spot!S27</f>
        <v>0.58182389937106915</v>
      </c>
      <c r="M27" s="195">
        <f t="shared" si="3"/>
        <v>-0.43182389937106913</v>
      </c>
      <c r="N27" s="194">
        <f>PPCL_NG!M27+PPCL_Spot!M27+GT_NG!M27+GT_Spot!M27+Bawana_NG!M27+Bawana_RLNG!M27+Bawana_Spot!M27</f>
        <v>-1.0900000000000001</v>
      </c>
      <c r="O27" s="194">
        <f>PPCL_NG!T27+PPCL_Spot!T27+GT_NG!T27+GT_Spot!T27+Bawana_NG!T27+Bawana_RLNG!T27+Bawana_Spot!T27</f>
        <v>0.27249999999999996</v>
      </c>
      <c r="P27" s="195">
        <f t="shared" si="4"/>
        <v>-1.3625</v>
      </c>
      <c r="Q27" s="195">
        <f t="shared" si="5"/>
        <v>-4.8299999999999992</v>
      </c>
    </row>
    <row r="28" spans="1:17">
      <c r="A28" s="34" t="s">
        <v>70</v>
      </c>
      <c r="B28" s="194">
        <f>PPCL_NG!I28+PPCL_Spot!I28+GT_NG!I28+GT_Spot!I28+Bawana_NG!I28+Bawana_RLNG!I28+Bawana_Spot!I28</f>
        <v>2.6999999999999997</v>
      </c>
      <c r="C28" s="194">
        <f>PPCL_NG!P28+PPCL_Spot!P28+GT_NG!P28+GT_Spot!P28+Bawana_NG!P28+Bawana_RLNG!P28+Bawana_Spot!P28</f>
        <v>4.49817610062893</v>
      </c>
      <c r="D28" s="195">
        <f t="shared" si="0"/>
        <v>-1.7981761006289303</v>
      </c>
      <c r="E28" s="194">
        <f>PPCL_NG!J28+PPCL_Spot!J28+GT_NG!J28+GT_Spot!J28+Bawana_NG!J28+Bawana_RLNG!J28+Bawana_Spot!J28</f>
        <v>-0.9</v>
      </c>
      <c r="F28" s="194">
        <f>PPCL_NG!Q28+PPCL_Spot!Q28+GT_NG!Q28+GT_Spot!Q28+Bawana_NG!Q28+Bawana_RLNG!Q28+Bawana_Spot!Q28</f>
        <v>0.22499999999999998</v>
      </c>
      <c r="G28" s="195">
        <f t="shared" si="1"/>
        <v>-1.125</v>
      </c>
      <c r="H28" s="194">
        <f>PPCL_NG!K28+PPCL_Spot!K28+GT_NG!K28+GT_Spot!K28+Bawana_NG!K28+Bawana_RLNG!K28+Bawana_Spot!K28</f>
        <v>-0.09</v>
      </c>
      <c r="I28" s="194">
        <f>PPCL_NG!R28+PPCL_Spot!R28+GT_NG!R28+GT_Spot!R28+Bawana_NG!R28+Bawana_RLNG!R28+Bawana_Spot!R28</f>
        <v>2.2499999999999992E-2</v>
      </c>
      <c r="J28" s="195">
        <f t="shared" si="2"/>
        <v>-0.11249999999999999</v>
      </c>
      <c r="K28" s="194">
        <f>PPCL_NG!L28+PPCL_Spot!L28+GT_NG!L28+GT_Spot!L28+Bawana_NG!L28+Bawana_RLNG!L28+Bawana_Spot!L28</f>
        <v>0.15000000000000002</v>
      </c>
      <c r="L28" s="194">
        <f>PPCL_NG!S28+PPCL_Spot!S28+GT_NG!S28+GT_Spot!S28+Bawana_NG!S28+Bawana_RLNG!S28+Bawana_Spot!S28</f>
        <v>0.58182389937106915</v>
      </c>
      <c r="M28" s="195">
        <f t="shared" si="3"/>
        <v>-0.43182389937106913</v>
      </c>
      <c r="N28" s="194">
        <f>PPCL_NG!M28+PPCL_Spot!M28+GT_NG!M28+GT_Spot!M28+Bawana_NG!M28+Bawana_RLNG!M28+Bawana_Spot!M28</f>
        <v>-1.0900000000000001</v>
      </c>
      <c r="O28" s="194">
        <f>PPCL_NG!T28+PPCL_Spot!T28+GT_NG!T28+GT_Spot!T28+Bawana_NG!T28+Bawana_RLNG!T28+Bawana_Spot!T28</f>
        <v>0.27249999999999996</v>
      </c>
      <c r="P28" s="195">
        <f t="shared" si="4"/>
        <v>-1.3625</v>
      </c>
      <c r="Q28" s="195">
        <f t="shared" si="5"/>
        <v>-4.8299999999999992</v>
      </c>
    </row>
    <row r="29" spans="1:17">
      <c r="A29" s="34" t="s">
        <v>71</v>
      </c>
      <c r="B29" s="194">
        <f>PPCL_NG!I29+PPCL_Spot!I29+GT_NG!I29+GT_Spot!I29+Bawana_NG!I29+Bawana_RLNG!I29+Bawana_Spot!I29</f>
        <v>2.6999999999999997</v>
      </c>
      <c r="C29" s="194">
        <f>PPCL_NG!P29+PPCL_Spot!P29+GT_NG!P29+GT_Spot!P29+Bawana_NG!P29+Bawana_RLNG!P29+Bawana_Spot!P29</f>
        <v>4.49817610062893</v>
      </c>
      <c r="D29" s="195">
        <f t="shared" si="0"/>
        <v>-1.7981761006289303</v>
      </c>
      <c r="E29" s="194">
        <f>PPCL_NG!J29+PPCL_Spot!J29+GT_NG!J29+GT_Spot!J29+Bawana_NG!J29+Bawana_RLNG!J29+Bawana_Spot!J29</f>
        <v>-0.9</v>
      </c>
      <c r="F29" s="194">
        <f>PPCL_NG!Q29+PPCL_Spot!Q29+GT_NG!Q29+GT_Spot!Q29+Bawana_NG!Q29+Bawana_RLNG!Q29+Bawana_Spot!Q29</f>
        <v>0.22499999999999998</v>
      </c>
      <c r="G29" s="195">
        <f t="shared" si="1"/>
        <v>-1.125</v>
      </c>
      <c r="H29" s="194">
        <f>PPCL_NG!K29+PPCL_Spot!K29+GT_NG!K29+GT_Spot!K29+Bawana_NG!K29+Bawana_RLNG!K29+Bawana_Spot!K29</f>
        <v>-0.09</v>
      </c>
      <c r="I29" s="194">
        <f>PPCL_NG!R29+PPCL_Spot!R29+GT_NG!R29+GT_Spot!R29+Bawana_NG!R29+Bawana_RLNG!R29+Bawana_Spot!R29</f>
        <v>2.2499999999999992E-2</v>
      </c>
      <c r="J29" s="195">
        <f t="shared" si="2"/>
        <v>-0.11249999999999999</v>
      </c>
      <c r="K29" s="194">
        <f>PPCL_NG!L29+PPCL_Spot!L29+GT_NG!L29+GT_Spot!L29+Bawana_NG!L29+Bawana_RLNG!L29+Bawana_Spot!L29</f>
        <v>0.15000000000000002</v>
      </c>
      <c r="L29" s="194">
        <f>PPCL_NG!S29+PPCL_Spot!S29+GT_NG!S29+GT_Spot!S29+Bawana_NG!S29+Bawana_RLNG!S29+Bawana_Spot!S29</f>
        <v>0.58182389937106915</v>
      </c>
      <c r="M29" s="195">
        <f t="shared" si="3"/>
        <v>-0.43182389937106913</v>
      </c>
      <c r="N29" s="194">
        <f>PPCL_NG!M29+PPCL_Spot!M29+GT_NG!M29+GT_Spot!M29+Bawana_NG!M29+Bawana_RLNG!M29+Bawana_Spot!M29</f>
        <v>-1.0900000000000001</v>
      </c>
      <c r="O29" s="194">
        <f>PPCL_NG!T29+PPCL_Spot!T29+GT_NG!T29+GT_Spot!T29+Bawana_NG!T29+Bawana_RLNG!T29+Bawana_Spot!T29</f>
        <v>0.27249999999999996</v>
      </c>
      <c r="P29" s="195">
        <f t="shared" si="4"/>
        <v>-1.3625</v>
      </c>
      <c r="Q29" s="195">
        <f t="shared" si="5"/>
        <v>-4.8299999999999992</v>
      </c>
    </row>
    <row r="30" spans="1:17">
      <c r="A30" s="34" t="s">
        <v>72</v>
      </c>
      <c r="B30" s="194">
        <f>PPCL_NG!I30+PPCL_Spot!I30+GT_NG!I30+GT_Spot!I30+Bawana_NG!I30+Bawana_RLNG!I30+Bawana_Spot!I30</f>
        <v>2.6999999999999997</v>
      </c>
      <c r="C30" s="194">
        <f>PPCL_NG!P30+PPCL_Spot!P30+GT_NG!P30+GT_Spot!P30+Bawana_NG!P30+Bawana_RLNG!P30+Bawana_Spot!P30</f>
        <v>4.49817610062893</v>
      </c>
      <c r="D30" s="195">
        <f t="shared" si="0"/>
        <v>-1.7981761006289303</v>
      </c>
      <c r="E30" s="194">
        <f>PPCL_NG!J30+PPCL_Spot!J30+GT_NG!J30+GT_Spot!J30+Bawana_NG!J30+Bawana_RLNG!J30+Bawana_Spot!J30</f>
        <v>-0.9</v>
      </c>
      <c r="F30" s="194">
        <f>PPCL_NG!Q30+PPCL_Spot!Q30+GT_NG!Q30+GT_Spot!Q30+Bawana_NG!Q30+Bawana_RLNG!Q30+Bawana_Spot!Q30</f>
        <v>0.22499999999999998</v>
      </c>
      <c r="G30" s="195">
        <f t="shared" si="1"/>
        <v>-1.125</v>
      </c>
      <c r="H30" s="194">
        <f>PPCL_NG!K30+PPCL_Spot!K30+GT_NG!K30+GT_Spot!K30+Bawana_NG!K30+Bawana_RLNG!K30+Bawana_Spot!K30</f>
        <v>-0.09</v>
      </c>
      <c r="I30" s="194">
        <f>PPCL_NG!R30+PPCL_Spot!R30+GT_NG!R30+GT_Spot!R30+Bawana_NG!R30+Bawana_RLNG!R30+Bawana_Spot!R30</f>
        <v>2.2499999999999992E-2</v>
      </c>
      <c r="J30" s="195">
        <f t="shared" si="2"/>
        <v>-0.11249999999999999</v>
      </c>
      <c r="K30" s="194">
        <f>PPCL_NG!L30+PPCL_Spot!L30+GT_NG!L30+GT_Spot!L30+Bawana_NG!L30+Bawana_RLNG!L30+Bawana_Spot!L30</f>
        <v>0.15000000000000002</v>
      </c>
      <c r="L30" s="194">
        <f>PPCL_NG!S30+PPCL_Spot!S30+GT_NG!S30+GT_Spot!S30+Bawana_NG!S30+Bawana_RLNG!S30+Bawana_Spot!S30</f>
        <v>0.58182389937106915</v>
      </c>
      <c r="M30" s="195">
        <f t="shared" si="3"/>
        <v>-0.43182389937106913</v>
      </c>
      <c r="N30" s="194">
        <f>PPCL_NG!M30+PPCL_Spot!M30+GT_NG!M30+GT_Spot!M30+Bawana_NG!M30+Bawana_RLNG!M30+Bawana_Spot!M30</f>
        <v>-1.0900000000000001</v>
      </c>
      <c r="O30" s="194">
        <f>PPCL_NG!T30+PPCL_Spot!T30+GT_NG!T30+GT_Spot!T30+Bawana_NG!T30+Bawana_RLNG!T30+Bawana_Spot!T30</f>
        <v>0.27249999999999996</v>
      </c>
      <c r="P30" s="195">
        <f t="shared" si="4"/>
        <v>-1.3625</v>
      </c>
      <c r="Q30" s="195">
        <f t="shared" si="5"/>
        <v>-4.8299999999999992</v>
      </c>
    </row>
    <row r="31" spans="1:17">
      <c r="A31" s="34" t="s">
        <v>73</v>
      </c>
      <c r="B31" s="194">
        <f>PPCL_NG!I31+PPCL_Spot!I31+GT_NG!I31+GT_Spot!I31+Bawana_NG!I31+Bawana_RLNG!I31+Bawana_Spot!I31</f>
        <v>2.6999999999999997</v>
      </c>
      <c r="C31" s="194">
        <f>PPCL_NG!P31+PPCL_Spot!P31+GT_NG!P31+GT_Spot!P31+Bawana_NG!P31+Bawana_RLNG!P31+Bawana_Spot!P31</f>
        <v>4.49817610062893</v>
      </c>
      <c r="D31" s="195">
        <f t="shared" si="0"/>
        <v>-1.7981761006289303</v>
      </c>
      <c r="E31" s="194">
        <f>PPCL_NG!J31+PPCL_Spot!J31+GT_NG!J31+GT_Spot!J31+Bawana_NG!J31+Bawana_RLNG!J31+Bawana_Spot!J31</f>
        <v>-0.9</v>
      </c>
      <c r="F31" s="194">
        <f>PPCL_NG!Q31+PPCL_Spot!Q31+GT_NG!Q31+GT_Spot!Q31+Bawana_NG!Q31+Bawana_RLNG!Q31+Bawana_Spot!Q31</f>
        <v>0.22499999999999998</v>
      </c>
      <c r="G31" s="195">
        <f t="shared" si="1"/>
        <v>-1.125</v>
      </c>
      <c r="H31" s="194">
        <f>PPCL_NG!K31+PPCL_Spot!K31+GT_NG!K31+GT_Spot!K31+Bawana_NG!K31+Bawana_RLNG!K31+Bawana_Spot!K31</f>
        <v>-0.09</v>
      </c>
      <c r="I31" s="194">
        <f>PPCL_NG!R31+PPCL_Spot!R31+GT_NG!R31+GT_Spot!R31+Bawana_NG!R31+Bawana_RLNG!R31+Bawana_Spot!R31</f>
        <v>2.2499999999999992E-2</v>
      </c>
      <c r="J31" s="195">
        <f t="shared" si="2"/>
        <v>-0.11249999999999999</v>
      </c>
      <c r="K31" s="194">
        <f>PPCL_NG!L31+PPCL_Spot!L31+GT_NG!L31+GT_Spot!L31+Bawana_NG!L31+Bawana_RLNG!L31+Bawana_Spot!L31</f>
        <v>0.15000000000000002</v>
      </c>
      <c r="L31" s="194">
        <f>PPCL_NG!S31+PPCL_Spot!S31+GT_NG!S31+GT_Spot!S31+Bawana_NG!S31+Bawana_RLNG!S31+Bawana_Spot!S31</f>
        <v>0.58182389937106915</v>
      </c>
      <c r="M31" s="195">
        <f t="shared" si="3"/>
        <v>-0.43182389937106913</v>
      </c>
      <c r="N31" s="194">
        <f>PPCL_NG!M31+PPCL_Spot!M31+GT_NG!M31+GT_Spot!M31+Bawana_NG!M31+Bawana_RLNG!M31+Bawana_Spot!M31</f>
        <v>-1.0900000000000001</v>
      </c>
      <c r="O31" s="194">
        <f>PPCL_NG!T31+PPCL_Spot!T31+GT_NG!T31+GT_Spot!T31+Bawana_NG!T31+Bawana_RLNG!T31+Bawana_Spot!T31</f>
        <v>0.27249999999999996</v>
      </c>
      <c r="P31" s="195">
        <f t="shared" si="4"/>
        <v>-1.3625</v>
      </c>
      <c r="Q31" s="195">
        <f t="shared" si="5"/>
        <v>-4.8299999999999992</v>
      </c>
    </row>
    <row r="32" spans="1:17">
      <c r="A32" s="34" t="s">
        <v>74</v>
      </c>
      <c r="B32" s="194">
        <f>PPCL_NG!I32+PPCL_Spot!I32+GT_NG!I32+GT_Spot!I32+Bawana_NG!I32+Bawana_RLNG!I32+Bawana_Spot!I32</f>
        <v>2.6999999999999997</v>
      </c>
      <c r="C32" s="194">
        <f>PPCL_NG!P32+PPCL_Spot!P32+GT_NG!P32+GT_Spot!P32+Bawana_NG!P32+Bawana_RLNG!P32+Bawana_Spot!P32</f>
        <v>4.49817610062893</v>
      </c>
      <c r="D32" s="195">
        <f t="shared" si="0"/>
        <v>-1.7981761006289303</v>
      </c>
      <c r="E32" s="194">
        <f>PPCL_NG!J32+PPCL_Spot!J32+GT_NG!J32+GT_Spot!J32+Bawana_NG!J32+Bawana_RLNG!J32+Bawana_Spot!J32</f>
        <v>-0.9</v>
      </c>
      <c r="F32" s="194">
        <f>PPCL_NG!Q32+PPCL_Spot!Q32+GT_NG!Q32+GT_Spot!Q32+Bawana_NG!Q32+Bawana_RLNG!Q32+Bawana_Spot!Q32</f>
        <v>0.22499999999999998</v>
      </c>
      <c r="G32" s="195">
        <f t="shared" si="1"/>
        <v>-1.125</v>
      </c>
      <c r="H32" s="194">
        <f>PPCL_NG!K32+PPCL_Spot!K32+GT_NG!K32+GT_Spot!K32+Bawana_NG!K32+Bawana_RLNG!K32+Bawana_Spot!K32</f>
        <v>-0.09</v>
      </c>
      <c r="I32" s="194">
        <f>PPCL_NG!R32+PPCL_Spot!R32+GT_NG!R32+GT_Spot!R32+Bawana_NG!R32+Bawana_RLNG!R32+Bawana_Spot!R32</f>
        <v>2.2499999999999992E-2</v>
      </c>
      <c r="J32" s="195">
        <f t="shared" si="2"/>
        <v>-0.11249999999999999</v>
      </c>
      <c r="K32" s="194">
        <f>PPCL_NG!L32+PPCL_Spot!L32+GT_NG!L32+GT_Spot!L32+Bawana_NG!L32+Bawana_RLNG!L32+Bawana_Spot!L32</f>
        <v>0.15000000000000002</v>
      </c>
      <c r="L32" s="194">
        <f>PPCL_NG!S32+PPCL_Spot!S32+GT_NG!S32+GT_Spot!S32+Bawana_NG!S32+Bawana_RLNG!S32+Bawana_Spot!S32</f>
        <v>0.58182389937106915</v>
      </c>
      <c r="M32" s="195">
        <f t="shared" si="3"/>
        <v>-0.43182389937106913</v>
      </c>
      <c r="N32" s="194">
        <f>PPCL_NG!M32+PPCL_Spot!M32+GT_NG!M32+GT_Spot!M32+Bawana_NG!M32+Bawana_RLNG!M32+Bawana_Spot!M32</f>
        <v>-1.0900000000000001</v>
      </c>
      <c r="O32" s="194">
        <f>PPCL_NG!T32+PPCL_Spot!T32+GT_NG!T32+GT_Spot!T32+Bawana_NG!T32+Bawana_RLNG!T32+Bawana_Spot!T32</f>
        <v>0.27249999999999996</v>
      </c>
      <c r="P32" s="195">
        <f t="shared" si="4"/>
        <v>-1.3625</v>
      </c>
      <c r="Q32" s="195">
        <f t="shared" si="5"/>
        <v>-4.8299999999999992</v>
      </c>
    </row>
    <row r="33" spans="1:17">
      <c r="A33" s="34" t="s">
        <v>75</v>
      </c>
      <c r="B33" s="194">
        <f>PPCL_NG!I33+PPCL_Spot!I33+GT_NG!I33+GT_Spot!I33+Bawana_NG!I33+Bawana_RLNG!I33+Bawana_Spot!I33</f>
        <v>2.6999999999999997</v>
      </c>
      <c r="C33" s="194">
        <f>PPCL_NG!P33+PPCL_Spot!P33+GT_NG!P33+GT_Spot!P33+Bawana_NG!P33+Bawana_RLNG!P33+Bawana_Spot!P33</f>
        <v>4.49817610062893</v>
      </c>
      <c r="D33" s="195">
        <f t="shared" si="0"/>
        <v>-1.7981761006289303</v>
      </c>
      <c r="E33" s="194">
        <f>PPCL_NG!J33+PPCL_Spot!J33+GT_NG!J33+GT_Spot!J33+Bawana_NG!J33+Bawana_RLNG!J33+Bawana_Spot!J33</f>
        <v>-0.9</v>
      </c>
      <c r="F33" s="194">
        <f>PPCL_NG!Q33+PPCL_Spot!Q33+GT_NG!Q33+GT_Spot!Q33+Bawana_NG!Q33+Bawana_RLNG!Q33+Bawana_Spot!Q33</f>
        <v>0.22499999999999998</v>
      </c>
      <c r="G33" s="195">
        <f t="shared" si="1"/>
        <v>-1.125</v>
      </c>
      <c r="H33" s="194">
        <f>PPCL_NG!K33+PPCL_Spot!K33+GT_NG!K33+GT_Spot!K33+Bawana_NG!K33+Bawana_RLNG!K33+Bawana_Spot!K33</f>
        <v>-0.09</v>
      </c>
      <c r="I33" s="194">
        <f>PPCL_NG!R33+PPCL_Spot!R33+GT_NG!R33+GT_Spot!R33+Bawana_NG!R33+Bawana_RLNG!R33+Bawana_Spot!R33</f>
        <v>2.2499999999999992E-2</v>
      </c>
      <c r="J33" s="195">
        <f t="shared" si="2"/>
        <v>-0.11249999999999999</v>
      </c>
      <c r="K33" s="194">
        <f>PPCL_NG!L33+PPCL_Spot!L33+GT_NG!L33+GT_Spot!L33+Bawana_NG!L33+Bawana_RLNG!L33+Bawana_Spot!L33</f>
        <v>0.15000000000000002</v>
      </c>
      <c r="L33" s="194">
        <f>PPCL_NG!S33+PPCL_Spot!S33+GT_NG!S33+GT_Spot!S33+Bawana_NG!S33+Bawana_RLNG!S33+Bawana_Spot!S33</f>
        <v>0.58182389937106915</v>
      </c>
      <c r="M33" s="195">
        <f t="shared" si="3"/>
        <v>-0.43182389937106913</v>
      </c>
      <c r="N33" s="194">
        <f>PPCL_NG!M33+PPCL_Spot!M33+GT_NG!M33+GT_Spot!M33+Bawana_NG!M33+Bawana_RLNG!M33+Bawana_Spot!M33</f>
        <v>-1.0900000000000001</v>
      </c>
      <c r="O33" s="194">
        <f>PPCL_NG!T33+PPCL_Spot!T33+GT_NG!T33+GT_Spot!T33+Bawana_NG!T33+Bawana_RLNG!T33+Bawana_Spot!T33</f>
        <v>0.27249999999999996</v>
      </c>
      <c r="P33" s="195">
        <f t="shared" si="4"/>
        <v>-1.3625</v>
      </c>
      <c r="Q33" s="195">
        <f t="shared" si="5"/>
        <v>-4.8299999999999992</v>
      </c>
    </row>
    <row r="34" spans="1:17">
      <c r="A34" s="34" t="s">
        <v>76</v>
      </c>
      <c r="B34" s="194">
        <f>PPCL_NG!I34+PPCL_Spot!I34+GT_NG!I34+GT_Spot!I34+Bawana_NG!I34+Bawana_RLNG!I34+Bawana_Spot!I34</f>
        <v>-1.56</v>
      </c>
      <c r="C34" s="194">
        <f>PPCL_NG!P34+PPCL_Spot!P34+GT_NG!P34+GT_Spot!P34+Bawana_NG!P34+Bawana_RLNG!P34+Bawana_Spot!P34</f>
        <v>0.22388000000000011</v>
      </c>
      <c r="D34" s="195">
        <f t="shared" si="0"/>
        <v>-1.7838800000000001</v>
      </c>
      <c r="E34" s="194">
        <f>PPCL_NG!J34+PPCL_Spot!J34+GT_NG!J34+GT_Spot!J34+Bawana_NG!J34+Bawana_RLNG!J34+Bawana_Spot!J34</f>
        <v>-0.9</v>
      </c>
      <c r="F34" s="194">
        <f>PPCL_NG!Q34+PPCL_Spot!Q34+GT_NG!Q34+GT_Spot!Q34+Bawana_NG!Q34+Bawana_RLNG!Q34+Bawana_Spot!Q34</f>
        <v>0.13403999999999999</v>
      </c>
      <c r="G34" s="195">
        <f t="shared" si="1"/>
        <v>-1.0340400000000001</v>
      </c>
      <c r="H34" s="194">
        <f>PPCL_NG!K34+PPCL_Spot!K34+GT_NG!K34+GT_Spot!K34+Bawana_NG!K34+Bawana_RLNG!K34+Bawana_Spot!K34</f>
        <v>-0.09</v>
      </c>
      <c r="I34" s="194">
        <f>PPCL_NG!R34+PPCL_Spot!R34+GT_NG!R34+GT_Spot!R34+Bawana_NG!R34+Bawana_RLNG!R34+Bawana_Spot!R34</f>
        <v>2.2499999999999992E-2</v>
      </c>
      <c r="J34" s="195">
        <f t="shared" si="2"/>
        <v>-0.11249999999999999</v>
      </c>
      <c r="K34" s="194">
        <f>PPCL_NG!L34+PPCL_Spot!L34+GT_NG!L34+GT_Spot!L34+Bawana_NG!L34+Bawana_RLNG!L34+Bawana_Spot!L34</f>
        <v>-0.36</v>
      </c>
      <c r="L34" s="194">
        <f>PPCL_NG!S34+PPCL_Spot!S34+GT_NG!S34+GT_Spot!S34+Bawana_NG!S34+Bawana_RLNG!S34+Bawana_Spot!S34</f>
        <v>7.0199999999999971E-2</v>
      </c>
      <c r="M34" s="195">
        <f t="shared" si="3"/>
        <v>-0.43019999999999997</v>
      </c>
      <c r="N34" s="194">
        <f>PPCL_NG!M34+PPCL_Spot!M34+GT_NG!M34+GT_Spot!M34+Bawana_NG!M34+Bawana_RLNG!M34+Bawana_Spot!M34</f>
        <v>-1.0900000000000001</v>
      </c>
      <c r="O34" s="194">
        <f>PPCL_NG!T34+PPCL_Spot!T34+GT_NG!T34+GT_Spot!T34+Bawana_NG!T34+Bawana_RLNG!T34+Bawana_Spot!T34</f>
        <v>0.15381999999999996</v>
      </c>
      <c r="P34" s="195">
        <f t="shared" si="4"/>
        <v>-1.2438199999999999</v>
      </c>
      <c r="Q34" s="195">
        <f t="shared" si="5"/>
        <v>-4.6044400000000003</v>
      </c>
    </row>
    <row r="35" spans="1:17">
      <c r="A35" s="34" t="s">
        <v>77</v>
      </c>
      <c r="B35" s="194">
        <f>PPCL_NG!I35+PPCL_Spot!I35+GT_NG!I35+GT_Spot!I35+Bawana_NG!I35+Bawana_RLNG!I35+Bawana_Spot!I35</f>
        <v>-1.56</v>
      </c>
      <c r="C35" s="194">
        <f>PPCL_NG!P35+PPCL_Spot!P35+GT_NG!P35+GT_Spot!P35+Bawana_NG!P35+Bawana_RLNG!P35+Bawana_Spot!P35</f>
        <v>0.22388000000000011</v>
      </c>
      <c r="D35" s="195">
        <f t="shared" si="0"/>
        <v>-1.7838800000000001</v>
      </c>
      <c r="E35" s="194">
        <f>PPCL_NG!J35+PPCL_Spot!J35+GT_NG!J35+GT_Spot!J35+Bawana_NG!J35+Bawana_RLNG!J35+Bawana_Spot!J35</f>
        <v>-0.9</v>
      </c>
      <c r="F35" s="194">
        <f>PPCL_NG!Q35+PPCL_Spot!Q35+GT_NG!Q35+GT_Spot!Q35+Bawana_NG!Q35+Bawana_RLNG!Q35+Bawana_Spot!Q35</f>
        <v>0.13403999999999999</v>
      </c>
      <c r="G35" s="195">
        <f t="shared" si="1"/>
        <v>-1.0340400000000001</v>
      </c>
      <c r="H35" s="194">
        <f>PPCL_NG!K35+PPCL_Spot!K35+GT_NG!K35+GT_Spot!K35+Bawana_NG!K35+Bawana_RLNG!K35+Bawana_Spot!K35</f>
        <v>-0.09</v>
      </c>
      <c r="I35" s="194">
        <f>PPCL_NG!R35+PPCL_Spot!R35+GT_NG!R35+GT_Spot!R35+Bawana_NG!R35+Bawana_RLNG!R35+Bawana_Spot!R35</f>
        <v>2.2499999999999992E-2</v>
      </c>
      <c r="J35" s="195">
        <f t="shared" si="2"/>
        <v>-0.11249999999999999</v>
      </c>
      <c r="K35" s="194">
        <f>PPCL_NG!L35+PPCL_Spot!L35+GT_NG!L35+GT_Spot!L35+Bawana_NG!L35+Bawana_RLNG!L35+Bawana_Spot!L35</f>
        <v>-0.36</v>
      </c>
      <c r="L35" s="194">
        <f>PPCL_NG!S35+PPCL_Spot!S35+GT_NG!S35+GT_Spot!S35+Bawana_NG!S35+Bawana_RLNG!S35+Bawana_Spot!S35</f>
        <v>7.0199999999999971E-2</v>
      </c>
      <c r="M35" s="195">
        <f t="shared" si="3"/>
        <v>-0.43019999999999997</v>
      </c>
      <c r="N35" s="194">
        <f>PPCL_NG!M35+PPCL_Spot!M35+GT_NG!M35+GT_Spot!M35+Bawana_NG!M35+Bawana_RLNG!M35+Bawana_Spot!M35</f>
        <v>-1.0900000000000001</v>
      </c>
      <c r="O35" s="194">
        <f>PPCL_NG!T35+PPCL_Spot!T35+GT_NG!T35+GT_Spot!T35+Bawana_NG!T35+Bawana_RLNG!T35+Bawana_Spot!T35</f>
        <v>0.15381999999999996</v>
      </c>
      <c r="P35" s="195">
        <f t="shared" si="4"/>
        <v>-1.2438199999999999</v>
      </c>
      <c r="Q35" s="195">
        <f t="shared" si="5"/>
        <v>-4.6044400000000003</v>
      </c>
    </row>
    <row r="36" spans="1:17">
      <c r="A36" s="34" t="s">
        <v>78</v>
      </c>
      <c r="B36" s="194">
        <f>PPCL_NG!I36+PPCL_Spot!I36+GT_NG!I36+GT_Spot!I36+Bawana_NG!I36+Bawana_RLNG!I36+Bawana_Spot!I36</f>
        <v>10.9</v>
      </c>
      <c r="C36" s="194">
        <f>PPCL_NG!P36+PPCL_Spot!P36+GT_NG!P36+GT_Spot!P36+Bawana_NG!P36+Bawana_RLNG!P36+Bawana_Spot!P36</f>
        <v>12.960415814587595</v>
      </c>
      <c r="D36" s="195">
        <f t="shared" si="0"/>
        <v>-2.0604158145875946</v>
      </c>
      <c r="E36" s="194">
        <f>PPCL_NG!J36+PPCL_Spot!J36+GT_NG!J36+GT_Spot!J36+Bawana_NG!J36+Bawana_RLNG!J36+Bawana_Spot!J36</f>
        <v>5.7799999999999994</v>
      </c>
      <c r="F36" s="194">
        <f>PPCL_NG!Q36+PPCL_Spot!Q36+GT_NG!Q36+GT_Spot!Q36+Bawana_NG!Q36+Bawana_RLNG!Q36+Bawana_Spot!Q36</f>
        <v>6.9641956373551466</v>
      </c>
      <c r="G36" s="195">
        <f t="shared" si="1"/>
        <v>-1.1841956373551472</v>
      </c>
      <c r="H36" s="194">
        <f>PPCL_NG!K36+PPCL_Spot!K36+GT_NG!K36+GT_Spot!K36+Bawana_NG!K36+Bawana_RLNG!K36+Bawana_Spot!K36</f>
        <v>-0.09</v>
      </c>
      <c r="I36" s="194">
        <f>PPCL_NG!R36+PPCL_Spot!R36+GT_NG!R36+GT_Spot!R36+Bawana_NG!R36+Bawana_RLNG!R36+Bawana_Spot!R36</f>
        <v>2.2499999999999992E-2</v>
      </c>
      <c r="J36" s="195">
        <f t="shared" si="2"/>
        <v>-0.11249999999999999</v>
      </c>
      <c r="K36" s="194">
        <f>PPCL_NG!L36+PPCL_Spot!L36+GT_NG!L36+GT_Spot!L36+Bawana_NG!L36+Bawana_RLNG!L36+Bawana_Spot!L36</f>
        <v>1.1299999999999999</v>
      </c>
      <c r="L36" s="194">
        <f>PPCL_NG!S36+PPCL_Spot!S36+GT_NG!S36+GT_Spot!S36+Bawana_NG!S36+Bawana_RLNG!S36+Bawana_Spot!S36</f>
        <v>1.5932038173142469</v>
      </c>
      <c r="M36" s="195">
        <f t="shared" si="3"/>
        <v>-0.46320381731424698</v>
      </c>
      <c r="N36" s="194">
        <f>PPCL_NG!M36+PPCL_Spot!M36+GT_NG!M36+GT_Spot!M36+Bawana_NG!M36+Bawana_RLNG!M36+Bawana_Spot!M36</f>
        <v>7.620000000000001</v>
      </c>
      <c r="O36" s="194">
        <f>PPCL_NG!T36+PPCL_Spot!T36+GT_NG!T36+GT_Spot!T36+Bawana_NG!T36+Bawana_RLNG!T36+Bawana_Spot!T36</f>
        <v>9.0596847307430153</v>
      </c>
      <c r="P36" s="195">
        <f t="shared" si="4"/>
        <v>-1.4396847307430143</v>
      </c>
      <c r="Q36" s="195">
        <f t="shared" si="5"/>
        <v>-5.2600000000000033</v>
      </c>
    </row>
    <row r="37" spans="1:17">
      <c r="A37" s="34" t="s">
        <v>79</v>
      </c>
      <c r="B37" s="194">
        <f>PPCL_NG!I37+PPCL_Spot!I37+GT_NG!I37+GT_Spot!I37+Bawana_NG!I37+Bawana_RLNG!I37+Bawana_Spot!I37</f>
        <v>10.9</v>
      </c>
      <c r="C37" s="194">
        <f>PPCL_NG!P37+PPCL_Spot!P37+GT_NG!P37+GT_Spot!P37+Bawana_NG!P37+Bawana_RLNG!P37+Bawana_Spot!P37</f>
        <v>12.960415814587595</v>
      </c>
      <c r="D37" s="195">
        <f t="shared" si="0"/>
        <v>-2.0604158145875946</v>
      </c>
      <c r="E37" s="194">
        <f>PPCL_NG!J37+PPCL_Spot!J37+GT_NG!J37+GT_Spot!J37+Bawana_NG!J37+Bawana_RLNG!J37+Bawana_Spot!J37</f>
        <v>5.7799999999999994</v>
      </c>
      <c r="F37" s="194">
        <f>PPCL_NG!Q37+PPCL_Spot!Q37+GT_NG!Q37+GT_Spot!Q37+Bawana_NG!Q37+Bawana_RLNG!Q37+Bawana_Spot!Q37</f>
        <v>6.9641956373551466</v>
      </c>
      <c r="G37" s="195">
        <f t="shared" si="1"/>
        <v>-1.1841956373551472</v>
      </c>
      <c r="H37" s="194">
        <f>PPCL_NG!K37+PPCL_Spot!K37+GT_NG!K37+GT_Spot!K37+Bawana_NG!K37+Bawana_RLNG!K37+Bawana_Spot!K37</f>
        <v>-0.09</v>
      </c>
      <c r="I37" s="194">
        <f>PPCL_NG!R37+PPCL_Spot!R37+GT_NG!R37+GT_Spot!R37+Bawana_NG!R37+Bawana_RLNG!R37+Bawana_Spot!R37</f>
        <v>2.2499999999999992E-2</v>
      </c>
      <c r="J37" s="195">
        <f t="shared" si="2"/>
        <v>-0.11249999999999999</v>
      </c>
      <c r="K37" s="194">
        <f>PPCL_NG!L37+PPCL_Spot!L37+GT_NG!L37+GT_Spot!L37+Bawana_NG!L37+Bawana_RLNG!L37+Bawana_Spot!L37</f>
        <v>1.1299999999999999</v>
      </c>
      <c r="L37" s="194">
        <f>PPCL_NG!S37+PPCL_Spot!S37+GT_NG!S37+GT_Spot!S37+Bawana_NG!S37+Bawana_RLNG!S37+Bawana_Spot!S37</f>
        <v>1.5932038173142469</v>
      </c>
      <c r="M37" s="195">
        <f t="shared" si="3"/>
        <v>-0.46320381731424698</v>
      </c>
      <c r="N37" s="194">
        <f>PPCL_NG!M37+PPCL_Spot!M37+GT_NG!M37+GT_Spot!M37+Bawana_NG!M37+Bawana_RLNG!M37+Bawana_Spot!M37</f>
        <v>7.620000000000001</v>
      </c>
      <c r="O37" s="194">
        <f>PPCL_NG!T37+PPCL_Spot!T37+GT_NG!T37+GT_Spot!T37+Bawana_NG!T37+Bawana_RLNG!T37+Bawana_Spot!T37</f>
        <v>9.0596847307430153</v>
      </c>
      <c r="P37" s="195">
        <f t="shared" si="4"/>
        <v>-1.4396847307430143</v>
      </c>
      <c r="Q37" s="195">
        <f t="shared" si="5"/>
        <v>-5.2600000000000033</v>
      </c>
    </row>
    <row r="38" spans="1:17">
      <c r="A38" s="34" t="s">
        <v>80</v>
      </c>
      <c r="B38" s="194">
        <f>PPCL_NG!I38+PPCL_Spot!I38+GT_NG!I38+GT_Spot!I38+Bawana_NG!I38+Bawana_RLNG!I38+Bawana_Spot!I38</f>
        <v>10.9</v>
      </c>
      <c r="C38" s="194">
        <f>PPCL_NG!P38+PPCL_Spot!P38+GT_NG!P38+GT_Spot!P38+Bawana_NG!P38+Bawana_RLNG!P38+Bawana_Spot!P38</f>
        <v>12.960415814587595</v>
      </c>
      <c r="D38" s="195">
        <f t="shared" si="0"/>
        <v>-2.0604158145875946</v>
      </c>
      <c r="E38" s="194">
        <f>PPCL_NG!J38+PPCL_Spot!J38+GT_NG!J38+GT_Spot!J38+Bawana_NG!J38+Bawana_RLNG!J38+Bawana_Spot!J38</f>
        <v>5.7799999999999994</v>
      </c>
      <c r="F38" s="194">
        <f>PPCL_NG!Q38+PPCL_Spot!Q38+GT_NG!Q38+GT_Spot!Q38+Bawana_NG!Q38+Bawana_RLNG!Q38+Bawana_Spot!Q38</f>
        <v>6.9641956373551466</v>
      </c>
      <c r="G38" s="195">
        <f t="shared" si="1"/>
        <v>-1.1841956373551472</v>
      </c>
      <c r="H38" s="194">
        <f>PPCL_NG!K38+PPCL_Spot!K38+GT_NG!K38+GT_Spot!K38+Bawana_NG!K38+Bawana_RLNG!K38+Bawana_Spot!K38</f>
        <v>-0.09</v>
      </c>
      <c r="I38" s="194">
        <f>PPCL_NG!R38+PPCL_Spot!R38+GT_NG!R38+GT_Spot!R38+Bawana_NG!R38+Bawana_RLNG!R38+Bawana_Spot!R38</f>
        <v>2.2499999999999992E-2</v>
      </c>
      <c r="J38" s="195">
        <f t="shared" si="2"/>
        <v>-0.11249999999999999</v>
      </c>
      <c r="K38" s="194">
        <f>PPCL_NG!L38+PPCL_Spot!L38+GT_NG!L38+GT_Spot!L38+Bawana_NG!L38+Bawana_RLNG!L38+Bawana_Spot!L38</f>
        <v>1.1299999999999999</v>
      </c>
      <c r="L38" s="194">
        <f>PPCL_NG!S38+PPCL_Spot!S38+GT_NG!S38+GT_Spot!S38+Bawana_NG!S38+Bawana_RLNG!S38+Bawana_Spot!S38</f>
        <v>1.5932038173142469</v>
      </c>
      <c r="M38" s="195">
        <f t="shared" si="3"/>
        <v>-0.46320381731424698</v>
      </c>
      <c r="N38" s="194">
        <f>PPCL_NG!M38+PPCL_Spot!M38+GT_NG!M38+GT_Spot!M38+Bawana_NG!M38+Bawana_RLNG!M38+Bawana_Spot!M38</f>
        <v>7.620000000000001</v>
      </c>
      <c r="O38" s="194">
        <f>PPCL_NG!T38+PPCL_Spot!T38+GT_NG!T38+GT_Spot!T38+Bawana_NG!T38+Bawana_RLNG!T38+Bawana_Spot!T38</f>
        <v>9.0596847307430153</v>
      </c>
      <c r="P38" s="195">
        <f t="shared" si="4"/>
        <v>-1.4396847307430143</v>
      </c>
      <c r="Q38" s="195">
        <f t="shared" si="5"/>
        <v>-5.2600000000000033</v>
      </c>
    </row>
    <row r="39" spans="1:17">
      <c r="A39" s="34" t="s">
        <v>81</v>
      </c>
      <c r="B39" s="194">
        <f>PPCL_NG!I39+PPCL_Spot!I39+GT_NG!I39+GT_Spot!I39+Bawana_NG!I39+Bawana_RLNG!I39+Bawana_Spot!I39</f>
        <v>10.9</v>
      </c>
      <c r="C39" s="194">
        <f>PPCL_NG!P39+PPCL_Spot!P39+GT_NG!P39+GT_Spot!P39+Bawana_NG!P39+Bawana_RLNG!P39+Bawana_Spot!P39</f>
        <v>12.83301295160191</v>
      </c>
      <c r="D39" s="195">
        <f t="shared" si="0"/>
        <v>-1.9330129516019099</v>
      </c>
      <c r="E39" s="194">
        <f>PPCL_NG!J39+PPCL_Spot!J39+GT_NG!J39+GT_Spot!J39+Bawana_NG!J39+Bawana_RLNG!J39+Bawana_Spot!J39</f>
        <v>5.7799999999999994</v>
      </c>
      <c r="F39" s="194">
        <f>PPCL_NG!Q39+PPCL_Spot!Q39+GT_NG!Q39+GT_Spot!Q39+Bawana_NG!Q39+Bawana_RLNG!Q39+Bawana_Spot!Q39</f>
        <v>6.8958929788684387</v>
      </c>
      <c r="G39" s="195">
        <f t="shared" si="1"/>
        <v>-1.1158929788684393</v>
      </c>
      <c r="H39" s="194">
        <f>PPCL_NG!K39+PPCL_Spot!K39+GT_NG!K39+GT_Spot!K39+Bawana_NG!K39+Bawana_RLNG!K39+Bawana_Spot!K39</f>
        <v>-0.09</v>
      </c>
      <c r="I39" s="194">
        <f>PPCL_NG!R39+PPCL_Spot!R39+GT_NG!R39+GT_Spot!R39+Bawana_NG!R39+Bawana_RLNG!R39+Bawana_Spot!R39</f>
        <v>2.2499999999999992E-2</v>
      </c>
      <c r="J39" s="195">
        <f t="shared" si="2"/>
        <v>-0.11249999999999999</v>
      </c>
      <c r="K39" s="194">
        <f>PPCL_NG!L39+PPCL_Spot!L39+GT_NG!L39+GT_Spot!L39+Bawana_NG!L39+Bawana_RLNG!L39+Bawana_Spot!L39</f>
        <v>1.1299999999999999</v>
      </c>
      <c r="L39" s="194">
        <f>PPCL_NG!S39+PPCL_Spot!S39+GT_NG!S39+GT_Spot!S39+Bawana_NG!S39+Bawana_RLNG!S39+Bawana_Spot!S39</f>
        <v>1.5779686434901157</v>
      </c>
      <c r="M39" s="195">
        <f t="shared" si="3"/>
        <v>-0.44796864349011578</v>
      </c>
      <c r="N39" s="194">
        <f>PPCL_NG!M39+PPCL_Spot!M39+GT_NG!M39+GT_Spot!M39+Bawana_NG!M39+Bawana_RLNG!M39+Bawana_Spot!M39</f>
        <v>7.620000000000001</v>
      </c>
      <c r="O39" s="194">
        <f>PPCL_NG!T39+PPCL_Spot!T39+GT_NG!T39+GT_Spot!T39+Bawana_NG!T39+Bawana_RLNG!T39+Bawana_Spot!T39</f>
        <v>8.9706254260395362</v>
      </c>
      <c r="P39" s="195">
        <f t="shared" si="4"/>
        <v>-1.3506254260395352</v>
      </c>
      <c r="Q39" s="195">
        <f t="shared" si="5"/>
        <v>-4.96</v>
      </c>
    </row>
    <row r="40" spans="1:17">
      <c r="A40" s="34" t="s">
        <v>82</v>
      </c>
      <c r="B40" s="194">
        <f>PPCL_NG!I40+PPCL_Spot!I40+GT_NG!I40+GT_Spot!I40+Bawana_NG!I40+Bawana_RLNG!I40+Bawana_Spot!I40</f>
        <v>10.9</v>
      </c>
      <c r="C40" s="194">
        <f>PPCL_NG!P40+PPCL_Spot!P40+GT_NG!P40+GT_Spot!P40+Bawana_NG!P40+Bawana_RLNG!P40+Bawana_Spot!P40</f>
        <v>12.83301295160191</v>
      </c>
      <c r="D40" s="195">
        <f t="shared" si="0"/>
        <v>-1.9330129516019099</v>
      </c>
      <c r="E40" s="194">
        <f>PPCL_NG!J40+PPCL_Spot!J40+GT_NG!J40+GT_Spot!J40+Bawana_NG!J40+Bawana_RLNG!J40+Bawana_Spot!J40</f>
        <v>5.7799999999999994</v>
      </c>
      <c r="F40" s="194">
        <f>PPCL_NG!Q40+PPCL_Spot!Q40+GT_NG!Q40+GT_Spot!Q40+Bawana_NG!Q40+Bawana_RLNG!Q40+Bawana_Spot!Q40</f>
        <v>6.8958929788684387</v>
      </c>
      <c r="G40" s="195">
        <f t="shared" si="1"/>
        <v>-1.1158929788684393</v>
      </c>
      <c r="H40" s="194">
        <f>PPCL_NG!K40+PPCL_Spot!K40+GT_NG!K40+GT_Spot!K40+Bawana_NG!K40+Bawana_RLNG!K40+Bawana_Spot!K40</f>
        <v>-0.09</v>
      </c>
      <c r="I40" s="194">
        <f>PPCL_NG!R40+PPCL_Spot!R40+GT_NG!R40+GT_Spot!R40+Bawana_NG!R40+Bawana_RLNG!R40+Bawana_Spot!R40</f>
        <v>2.2499999999999992E-2</v>
      </c>
      <c r="J40" s="195">
        <f t="shared" si="2"/>
        <v>-0.11249999999999999</v>
      </c>
      <c r="K40" s="194">
        <f>PPCL_NG!L40+PPCL_Spot!L40+GT_NG!L40+GT_Spot!L40+Bawana_NG!L40+Bawana_RLNG!L40+Bawana_Spot!L40</f>
        <v>1.1299999999999999</v>
      </c>
      <c r="L40" s="194">
        <f>PPCL_NG!S40+PPCL_Spot!S40+GT_NG!S40+GT_Spot!S40+Bawana_NG!S40+Bawana_RLNG!S40+Bawana_Spot!S40</f>
        <v>1.5779686434901157</v>
      </c>
      <c r="M40" s="195">
        <f t="shared" si="3"/>
        <v>-0.44796864349011578</v>
      </c>
      <c r="N40" s="194">
        <f>PPCL_NG!M40+PPCL_Spot!M40+GT_NG!M40+GT_Spot!M40+Bawana_NG!M40+Bawana_RLNG!M40+Bawana_Spot!M40</f>
        <v>7.620000000000001</v>
      </c>
      <c r="O40" s="194">
        <f>PPCL_NG!T40+PPCL_Spot!T40+GT_NG!T40+GT_Spot!T40+Bawana_NG!T40+Bawana_RLNG!T40+Bawana_Spot!T40</f>
        <v>8.9706254260395362</v>
      </c>
      <c r="P40" s="195">
        <f t="shared" si="4"/>
        <v>-1.3506254260395352</v>
      </c>
      <c r="Q40" s="195">
        <f t="shared" si="5"/>
        <v>-4.96</v>
      </c>
    </row>
    <row r="41" spans="1:17">
      <c r="A41" s="34" t="s">
        <v>83</v>
      </c>
      <c r="B41" s="194">
        <f>PPCL_NG!I41+PPCL_Spot!I41+GT_NG!I41+GT_Spot!I41+Bawana_NG!I41+Bawana_RLNG!I41+Bawana_Spot!I41</f>
        <v>10.9</v>
      </c>
      <c r="C41" s="194">
        <f>PPCL_NG!P41+PPCL_Spot!P41+GT_NG!P41+GT_Spot!P41+Bawana_NG!P41+Bawana_RLNG!P41+Bawana_Spot!P41</f>
        <v>12.83301295160191</v>
      </c>
      <c r="D41" s="195">
        <f t="shared" si="0"/>
        <v>-1.9330129516019099</v>
      </c>
      <c r="E41" s="194">
        <f>PPCL_NG!J41+PPCL_Spot!J41+GT_NG!J41+GT_Spot!J41+Bawana_NG!J41+Bawana_RLNG!J41+Bawana_Spot!J41</f>
        <v>5.7799999999999994</v>
      </c>
      <c r="F41" s="194">
        <f>PPCL_NG!Q41+PPCL_Spot!Q41+GT_NG!Q41+GT_Spot!Q41+Bawana_NG!Q41+Bawana_RLNG!Q41+Bawana_Spot!Q41</f>
        <v>6.8958929788684387</v>
      </c>
      <c r="G41" s="195">
        <f t="shared" si="1"/>
        <v>-1.1158929788684393</v>
      </c>
      <c r="H41" s="194">
        <f>PPCL_NG!K41+PPCL_Spot!K41+GT_NG!K41+GT_Spot!K41+Bawana_NG!K41+Bawana_RLNG!K41+Bawana_Spot!K41</f>
        <v>-0.09</v>
      </c>
      <c r="I41" s="194">
        <f>PPCL_NG!R41+PPCL_Spot!R41+GT_NG!R41+GT_Spot!R41+Bawana_NG!R41+Bawana_RLNG!R41+Bawana_Spot!R41</f>
        <v>2.2499999999999992E-2</v>
      </c>
      <c r="J41" s="195">
        <f t="shared" si="2"/>
        <v>-0.11249999999999999</v>
      </c>
      <c r="K41" s="194">
        <f>PPCL_NG!L41+PPCL_Spot!L41+GT_NG!L41+GT_Spot!L41+Bawana_NG!L41+Bawana_RLNG!L41+Bawana_Spot!L41</f>
        <v>1.1299999999999999</v>
      </c>
      <c r="L41" s="194">
        <f>PPCL_NG!S41+PPCL_Spot!S41+GT_NG!S41+GT_Spot!S41+Bawana_NG!S41+Bawana_RLNG!S41+Bawana_Spot!S41</f>
        <v>1.5779686434901157</v>
      </c>
      <c r="M41" s="195">
        <f t="shared" si="3"/>
        <v>-0.44796864349011578</v>
      </c>
      <c r="N41" s="194">
        <f>PPCL_NG!M41+PPCL_Spot!M41+GT_NG!M41+GT_Spot!M41+Bawana_NG!M41+Bawana_RLNG!M41+Bawana_Spot!M41</f>
        <v>7.620000000000001</v>
      </c>
      <c r="O41" s="194">
        <f>PPCL_NG!T41+PPCL_Spot!T41+GT_NG!T41+GT_Spot!T41+Bawana_NG!T41+Bawana_RLNG!T41+Bawana_Spot!T41</f>
        <v>8.9706254260395362</v>
      </c>
      <c r="P41" s="195">
        <f t="shared" si="4"/>
        <v>-1.3506254260395352</v>
      </c>
      <c r="Q41" s="195">
        <f t="shared" si="5"/>
        <v>-4.96</v>
      </c>
    </row>
    <row r="42" spans="1:17">
      <c r="A42" s="34" t="s">
        <v>84</v>
      </c>
      <c r="B42" s="194">
        <f>PPCL_NG!I42+PPCL_Spot!I42+GT_NG!I42+GT_Spot!I42+Bawana_NG!I42+Bawana_RLNG!I42+Bawana_Spot!I42</f>
        <v>10.9</v>
      </c>
      <c r="C42" s="194">
        <f>PPCL_NG!P42+PPCL_Spot!P42+GT_NG!P42+GT_Spot!P42+Bawana_NG!P42+Bawana_RLNG!P42+Bawana_Spot!P42</f>
        <v>12.83301295160191</v>
      </c>
      <c r="D42" s="195">
        <f t="shared" si="0"/>
        <v>-1.9330129516019099</v>
      </c>
      <c r="E42" s="194">
        <f>PPCL_NG!J42+PPCL_Spot!J42+GT_NG!J42+GT_Spot!J42+Bawana_NG!J42+Bawana_RLNG!J42+Bawana_Spot!J42</f>
        <v>5.7799999999999994</v>
      </c>
      <c r="F42" s="194">
        <f>PPCL_NG!Q42+PPCL_Spot!Q42+GT_NG!Q42+GT_Spot!Q42+Bawana_NG!Q42+Bawana_RLNG!Q42+Bawana_Spot!Q42</f>
        <v>6.8958929788684387</v>
      </c>
      <c r="G42" s="195">
        <f t="shared" si="1"/>
        <v>-1.1158929788684393</v>
      </c>
      <c r="H42" s="194">
        <f>PPCL_NG!K42+PPCL_Spot!K42+GT_NG!K42+GT_Spot!K42+Bawana_NG!K42+Bawana_RLNG!K42+Bawana_Spot!K42</f>
        <v>-0.09</v>
      </c>
      <c r="I42" s="194">
        <f>PPCL_NG!R42+PPCL_Spot!R42+GT_NG!R42+GT_Spot!R42+Bawana_NG!R42+Bawana_RLNG!R42+Bawana_Spot!R42</f>
        <v>2.2499999999999992E-2</v>
      </c>
      <c r="J42" s="195">
        <f t="shared" si="2"/>
        <v>-0.11249999999999999</v>
      </c>
      <c r="K42" s="194">
        <f>PPCL_NG!L42+PPCL_Spot!L42+GT_NG!L42+GT_Spot!L42+Bawana_NG!L42+Bawana_RLNG!L42+Bawana_Spot!L42</f>
        <v>1.1299999999999999</v>
      </c>
      <c r="L42" s="194">
        <f>PPCL_NG!S42+PPCL_Spot!S42+GT_NG!S42+GT_Spot!S42+Bawana_NG!S42+Bawana_RLNG!S42+Bawana_Spot!S42</f>
        <v>1.5779686434901157</v>
      </c>
      <c r="M42" s="195">
        <f t="shared" si="3"/>
        <v>-0.44796864349011578</v>
      </c>
      <c r="N42" s="194">
        <f>PPCL_NG!M42+PPCL_Spot!M42+GT_NG!M42+GT_Spot!M42+Bawana_NG!M42+Bawana_RLNG!M42+Bawana_Spot!M42</f>
        <v>7.620000000000001</v>
      </c>
      <c r="O42" s="194">
        <f>PPCL_NG!T42+PPCL_Spot!T42+GT_NG!T42+GT_Spot!T42+Bawana_NG!T42+Bawana_RLNG!T42+Bawana_Spot!T42</f>
        <v>8.9706254260395362</v>
      </c>
      <c r="P42" s="195">
        <f t="shared" si="4"/>
        <v>-1.3506254260395352</v>
      </c>
      <c r="Q42" s="195">
        <f t="shared" si="5"/>
        <v>-4.96</v>
      </c>
    </row>
    <row r="43" spans="1:17">
      <c r="A43" s="34" t="s">
        <v>85</v>
      </c>
      <c r="B43" s="194">
        <f>PPCL_NG!I43+PPCL_Spot!I43+GT_NG!I43+GT_Spot!I43+Bawana_NG!I43+Bawana_RLNG!I43+Bawana_Spot!I43</f>
        <v>10.9</v>
      </c>
      <c r="C43" s="194">
        <f>PPCL_NG!P43+PPCL_Spot!P43+GT_NG!P43+GT_Spot!P43+Bawana_NG!P43+Bawana_RLNG!P43+Bawana_Spot!P43</f>
        <v>12.83301295160191</v>
      </c>
      <c r="D43" s="195">
        <f t="shared" si="0"/>
        <v>-1.9330129516019099</v>
      </c>
      <c r="E43" s="194">
        <f>PPCL_NG!J43+PPCL_Spot!J43+GT_NG!J43+GT_Spot!J43+Bawana_NG!J43+Bawana_RLNG!J43+Bawana_Spot!J43</f>
        <v>5.7799999999999994</v>
      </c>
      <c r="F43" s="194">
        <f>PPCL_NG!Q43+PPCL_Spot!Q43+GT_NG!Q43+GT_Spot!Q43+Bawana_NG!Q43+Bawana_RLNG!Q43+Bawana_Spot!Q43</f>
        <v>6.8958929788684387</v>
      </c>
      <c r="G43" s="195">
        <f t="shared" si="1"/>
        <v>-1.1158929788684393</v>
      </c>
      <c r="H43" s="194">
        <f>PPCL_NG!K43+PPCL_Spot!K43+GT_NG!K43+GT_Spot!K43+Bawana_NG!K43+Bawana_RLNG!K43+Bawana_Spot!K43</f>
        <v>-0.09</v>
      </c>
      <c r="I43" s="194">
        <f>PPCL_NG!R43+PPCL_Spot!R43+GT_NG!R43+GT_Spot!R43+Bawana_NG!R43+Bawana_RLNG!R43+Bawana_Spot!R43</f>
        <v>2.2499999999999992E-2</v>
      </c>
      <c r="J43" s="195">
        <f t="shared" si="2"/>
        <v>-0.11249999999999999</v>
      </c>
      <c r="K43" s="194">
        <f>PPCL_NG!L43+PPCL_Spot!L43+GT_NG!L43+GT_Spot!L43+Bawana_NG!L43+Bawana_RLNG!L43+Bawana_Spot!L43</f>
        <v>1.1299999999999999</v>
      </c>
      <c r="L43" s="194">
        <f>PPCL_NG!S43+PPCL_Spot!S43+GT_NG!S43+GT_Spot!S43+Bawana_NG!S43+Bawana_RLNG!S43+Bawana_Spot!S43</f>
        <v>1.5779686434901157</v>
      </c>
      <c r="M43" s="195">
        <f t="shared" si="3"/>
        <v>-0.44796864349011578</v>
      </c>
      <c r="N43" s="194">
        <f>PPCL_NG!M43+PPCL_Spot!M43+GT_NG!M43+GT_Spot!M43+Bawana_NG!M43+Bawana_RLNG!M43+Bawana_Spot!M43</f>
        <v>7.620000000000001</v>
      </c>
      <c r="O43" s="194">
        <f>PPCL_NG!T43+PPCL_Spot!T43+GT_NG!T43+GT_Spot!T43+Bawana_NG!T43+Bawana_RLNG!T43+Bawana_Spot!T43</f>
        <v>8.9706254260395362</v>
      </c>
      <c r="P43" s="195">
        <f t="shared" si="4"/>
        <v>-1.3506254260395352</v>
      </c>
      <c r="Q43" s="195">
        <f t="shared" si="5"/>
        <v>-4.96</v>
      </c>
    </row>
    <row r="44" spans="1:17">
      <c r="A44" s="34" t="s">
        <v>86</v>
      </c>
      <c r="B44" s="194">
        <f>PPCL_NG!I44+PPCL_Spot!I44+GT_NG!I44+GT_Spot!I44+Bawana_NG!I44+Bawana_RLNG!I44+Bawana_Spot!I44</f>
        <v>10.9</v>
      </c>
      <c r="C44" s="194">
        <f>PPCL_NG!P44+PPCL_Spot!P44+GT_NG!P44+GT_Spot!P44+Bawana_NG!P44+Bawana_RLNG!P44+Bawana_Spot!P44</f>
        <v>12.83301295160191</v>
      </c>
      <c r="D44" s="195">
        <f t="shared" si="0"/>
        <v>-1.9330129516019099</v>
      </c>
      <c r="E44" s="194">
        <f>PPCL_NG!J44+PPCL_Spot!J44+GT_NG!J44+GT_Spot!J44+Bawana_NG!J44+Bawana_RLNG!J44+Bawana_Spot!J44</f>
        <v>5.7799999999999994</v>
      </c>
      <c r="F44" s="194">
        <f>PPCL_NG!Q44+PPCL_Spot!Q44+GT_NG!Q44+GT_Spot!Q44+Bawana_NG!Q44+Bawana_RLNG!Q44+Bawana_Spot!Q44</f>
        <v>6.8958929788684387</v>
      </c>
      <c r="G44" s="195">
        <f t="shared" si="1"/>
        <v>-1.1158929788684393</v>
      </c>
      <c r="H44" s="194">
        <f>PPCL_NG!K44+PPCL_Spot!K44+GT_NG!K44+GT_Spot!K44+Bawana_NG!K44+Bawana_RLNG!K44+Bawana_Spot!K44</f>
        <v>-0.09</v>
      </c>
      <c r="I44" s="194">
        <f>PPCL_NG!R44+PPCL_Spot!R44+GT_NG!R44+GT_Spot!R44+Bawana_NG!R44+Bawana_RLNG!R44+Bawana_Spot!R44</f>
        <v>2.2499999999999992E-2</v>
      </c>
      <c r="J44" s="195">
        <f t="shared" si="2"/>
        <v>-0.11249999999999999</v>
      </c>
      <c r="K44" s="194">
        <f>PPCL_NG!L44+PPCL_Spot!L44+GT_NG!L44+GT_Spot!L44+Bawana_NG!L44+Bawana_RLNG!L44+Bawana_Spot!L44</f>
        <v>1.1299999999999999</v>
      </c>
      <c r="L44" s="194">
        <f>PPCL_NG!S44+PPCL_Spot!S44+GT_NG!S44+GT_Spot!S44+Bawana_NG!S44+Bawana_RLNG!S44+Bawana_Spot!S44</f>
        <v>1.5779686434901157</v>
      </c>
      <c r="M44" s="195">
        <f t="shared" si="3"/>
        <v>-0.44796864349011578</v>
      </c>
      <c r="N44" s="194">
        <f>PPCL_NG!M44+PPCL_Spot!M44+GT_NG!M44+GT_Spot!M44+Bawana_NG!M44+Bawana_RLNG!M44+Bawana_Spot!M44</f>
        <v>7.620000000000001</v>
      </c>
      <c r="O44" s="194">
        <f>PPCL_NG!T44+PPCL_Spot!T44+GT_NG!T44+GT_Spot!T44+Bawana_NG!T44+Bawana_RLNG!T44+Bawana_Spot!T44</f>
        <v>8.9706254260395362</v>
      </c>
      <c r="P44" s="195">
        <f t="shared" si="4"/>
        <v>-1.3506254260395352</v>
      </c>
      <c r="Q44" s="195">
        <f t="shared" si="5"/>
        <v>-4.96</v>
      </c>
    </row>
    <row r="45" spans="1:17">
      <c r="A45" s="34" t="s">
        <v>87</v>
      </c>
      <c r="B45" s="194">
        <f>PPCL_NG!I45+PPCL_Spot!I45+GT_NG!I45+GT_Spot!I45+Bawana_NG!I45+Bawana_RLNG!I45+Bawana_Spot!I45</f>
        <v>10.9</v>
      </c>
      <c r="C45" s="194">
        <f>PPCL_NG!P45+PPCL_Spot!P45+GT_NG!P45+GT_Spot!P45+Bawana_NG!P45+Bawana_RLNG!P45+Bawana_Spot!P45</f>
        <v>12.83301295160191</v>
      </c>
      <c r="D45" s="195">
        <f t="shared" si="0"/>
        <v>-1.9330129516019099</v>
      </c>
      <c r="E45" s="194">
        <f>PPCL_NG!J45+PPCL_Spot!J45+GT_NG!J45+GT_Spot!J45+Bawana_NG!J45+Bawana_RLNG!J45+Bawana_Spot!J45</f>
        <v>5.7799999999999994</v>
      </c>
      <c r="F45" s="194">
        <f>PPCL_NG!Q45+PPCL_Spot!Q45+GT_NG!Q45+GT_Spot!Q45+Bawana_NG!Q45+Bawana_RLNG!Q45+Bawana_Spot!Q45</f>
        <v>6.8958929788684387</v>
      </c>
      <c r="G45" s="195">
        <f t="shared" si="1"/>
        <v>-1.1158929788684393</v>
      </c>
      <c r="H45" s="194">
        <f>PPCL_NG!K45+PPCL_Spot!K45+GT_NG!K45+GT_Spot!K45+Bawana_NG!K45+Bawana_RLNG!K45+Bawana_Spot!K45</f>
        <v>-0.09</v>
      </c>
      <c r="I45" s="194">
        <f>PPCL_NG!R45+PPCL_Spot!R45+GT_NG!R45+GT_Spot!R45+Bawana_NG!R45+Bawana_RLNG!R45+Bawana_Spot!R45</f>
        <v>2.2499999999999992E-2</v>
      </c>
      <c r="J45" s="195">
        <f t="shared" si="2"/>
        <v>-0.11249999999999999</v>
      </c>
      <c r="K45" s="194">
        <f>PPCL_NG!L45+PPCL_Spot!L45+GT_NG!L45+GT_Spot!L45+Bawana_NG!L45+Bawana_RLNG!L45+Bawana_Spot!L45</f>
        <v>1.1299999999999999</v>
      </c>
      <c r="L45" s="194">
        <f>PPCL_NG!S45+PPCL_Spot!S45+GT_NG!S45+GT_Spot!S45+Bawana_NG!S45+Bawana_RLNG!S45+Bawana_Spot!S45</f>
        <v>1.5779686434901157</v>
      </c>
      <c r="M45" s="195">
        <f t="shared" si="3"/>
        <v>-0.44796864349011578</v>
      </c>
      <c r="N45" s="194">
        <f>PPCL_NG!M45+PPCL_Spot!M45+GT_NG!M45+GT_Spot!M45+Bawana_NG!M45+Bawana_RLNG!M45+Bawana_Spot!M45</f>
        <v>7.620000000000001</v>
      </c>
      <c r="O45" s="194">
        <f>PPCL_NG!T45+PPCL_Spot!T45+GT_NG!T45+GT_Spot!T45+Bawana_NG!T45+Bawana_RLNG!T45+Bawana_Spot!T45</f>
        <v>8.9706254260395362</v>
      </c>
      <c r="P45" s="195">
        <f t="shared" si="4"/>
        <v>-1.3506254260395352</v>
      </c>
      <c r="Q45" s="195">
        <f t="shared" si="5"/>
        <v>-4.96</v>
      </c>
    </row>
    <row r="46" spans="1:17">
      <c r="A46" s="34" t="s">
        <v>88</v>
      </c>
      <c r="B46" s="194">
        <f>PPCL_NG!I46+PPCL_Spot!I46+GT_NG!I46+GT_Spot!I46+Bawana_NG!I46+Bawana_RLNG!I46+Bawana_Spot!I46</f>
        <v>10.9</v>
      </c>
      <c r="C46" s="194">
        <f>PPCL_NG!P46+PPCL_Spot!P46+GT_NG!P46+GT_Spot!P46+Bawana_NG!P46+Bawana_RLNG!P46+Bawana_Spot!P46</f>
        <v>12.83301295160191</v>
      </c>
      <c r="D46" s="195">
        <f t="shared" si="0"/>
        <v>-1.9330129516019099</v>
      </c>
      <c r="E46" s="194">
        <f>PPCL_NG!J46+PPCL_Spot!J46+GT_NG!J46+GT_Spot!J46+Bawana_NG!J46+Bawana_RLNG!J46+Bawana_Spot!J46</f>
        <v>5.7799999999999994</v>
      </c>
      <c r="F46" s="194">
        <f>PPCL_NG!Q46+PPCL_Spot!Q46+GT_NG!Q46+GT_Spot!Q46+Bawana_NG!Q46+Bawana_RLNG!Q46+Bawana_Spot!Q46</f>
        <v>6.8958929788684387</v>
      </c>
      <c r="G46" s="195">
        <f t="shared" si="1"/>
        <v>-1.1158929788684393</v>
      </c>
      <c r="H46" s="194">
        <f>PPCL_NG!K46+PPCL_Spot!K46+GT_NG!K46+GT_Spot!K46+Bawana_NG!K46+Bawana_RLNG!K46+Bawana_Spot!K46</f>
        <v>-0.09</v>
      </c>
      <c r="I46" s="194">
        <f>PPCL_NG!R46+PPCL_Spot!R46+GT_NG!R46+GT_Spot!R46+Bawana_NG!R46+Bawana_RLNG!R46+Bawana_Spot!R46</f>
        <v>2.2499999999999992E-2</v>
      </c>
      <c r="J46" s="195">
        <f t="shared" si="2"/>
        <v>-0.11249999999999999</v>
      </c>
      <c r="K46" s="194">
        <f>PPCL_NG!L46+PPCL_Spot!L46+GT_NG!L46+GT_Spot!L46+Bawana_NG!L46+Bawana_RLNG!L46+Bawana_Spot!L46</f>
        <v>1.1299999999999999</v>
      </c>
      <c r="L46" s="194">
        <f>PPCL_NG!S46+PPCL_Spot!S46+GT_NG!S46+GT_Spot!S46+Bawana_NG!S46+Bawana_RLNG!S46+Bawana_Spot!S46</f>
        <v>1.5779686434901157</v>
      </c>
      <c r="M46" s="195">
        <f t="shared" si="3"/>
        <v>-0.44796864349011578</v>
      </c>
      <c r="N46" s="194">
        <f>PPCL_NG!M46+PPCL_Spot!M46+GT_NG!M46+GT_Spot!M46+Bawana_NG!M46+Bawana_RLNG!M46+Bawana_Spot!M46</f>
        <v>7.620000000000001</v>
      </c>
      <c r="O46" s="194">
        <f>PPCL_NG!T46+PPCL_Spot!T46+GT_NG!T46+GT_Spot!T46+Bawana_NG!T46+Bawana_RLNG!T46+Bawana_Spot!T46</f>
        <v>8.9706254260395362</v>
      </c>
      <c r="P46" s="195">
        <f t="shared" si="4"/>
        <v>-1.3506254260395352</v>
      </c>
      <c r="Q46" s="195">
        <f t="shared" si="5"/>
        <v>-4.96</v>
      </c>
    </row>
    <row r="47" spans="1:17">
      <c r="A47" s="34" t="s">
        <v>89</v>
      </c>
      <c r="B47" s="194">
        <f>PPCL_NG!I47+PPCL_Spot!I47+GT_NG!I47+GT_Spot!I47+Bawana_NG!I47+Bawana_RLNG!I47+Bawana_Spot!I47</f>
        <v>10.9</v>
      </c>
      <c r="C47" s="194">
        <f>PPCL_NG!P47+PPCL_Spot!P47+GT_NG!P47+GT_Spot!P47+Bawana_NG!P47+Bawana_RLNG!P47+Bawana_Spot!P47</f>
        <v>12.83301295160191</v>
      </c>
      <c r="D47" s="195">
        <f t="shared" si="0"/>
        <v>-1.9330129516019099</v>
      </c>
      <c r="E47" s="194">
        <f>PPCL_NG!J47+PPCL_Spot!J47+GT_NG!J47+GT_Spot!J47+Bawana_NG!J47+Bawana_RLNG!J47+Bawana_Spot!J47</f>
        <v>5.7799999999999994</v>
      </c>
      <c r="F47" s="194">
        <f>PPCL_NG!Q47+PPCL_Spot!Q47+GT_NG!Q47+GT_Spot!Q47+Bawana_NG!Q47+Bawana_RLNG!Q47+Bawana_Spot!Q47</f>
        <v>6.8958929788684387</v>
      </c>
      <c r="G47" s="195">
        <f t="shared" si="1"/>
        <v>-1.1158929788684393</v>
      </c>
      <c r="H47" s="194">
        <f>PPCL_NG!K47+PPCL_Spot!K47+GT_NG!K47+GT_Spot!K47+Bawana_NG!K47+Bawana_RLNG!K47+Bawana_Spot!K47</f>
        <v>-0.09</v>
      </c>
      <c r="I47" s="194">
        <f>PPCL_NG!R47+PPCL_Spot!R47+GT_NG!R47+GT_Spot!R47+Bawana_NG!R47+Bawana_RLNG!R47+Bawana_Spot!R47</f>
        <v>2.2499999999999992E-2</v>
      </c>
      <c r="J47" s="195">
        <f t="shared" si="2"/>
        <v>-0.11249999999999999</v>
      </c>
      <c r="K47" s="194">
        <f>PPCL_NG!L47+PPCL_Spot!L47+GT_NG!L47+GT_Spot!L47+Bawana_NG!L47+Bawana_RLNG!L47+Bawana_Spot!L47</f>
        <v>1.1299999999999999</v>
      </c>
      <c r="L47" s="194">
        <f>PPCL_NG!S47+PPCL_Spot!S47+GT_NG!S47+GT_Spot!S47+Bawana_NG!S47+Bawana_RLNG!S47+Bawana_Spot!S47</f>
        <v>1.5779686434901157</v>
      </c>
      <c r="M47" s="195">
        <f t="shared" si="3"/>
        <v>-0.44796864349011578</v>
      </c>
      <c r="N47" s="194">
        <f>PPCL_NG!M47+PPCL_Spot!M47+GT_NG!M47+GT_Spot!M47+Bawana_NG!M47+Bawana_RLNG!M47+Bawana_Spot!M47</f>
        <v>7.620000000000001</v>
      </c>
      <c r="O47" s="194">
        <f>PPCL_NG!T47+PPCL_Spot!T47+GT_NG!T47+GT_Spot!T47+Bawana_NG!T47+Bawana_RLNG!T47+Bawana_Spot!T47</f>
        <v>8.9706254260395362</v>
      </c>
      <c r="P47" s="195">
        <f t="shared" si="4"/>
        <v>-1.3506254260395352</v>
      </c>
      <c r="Q47" s="195">
        <f t="shared" si="5"/>
        <v>-4.96</v>
      </c>
    </row>
    <row r="48" spans="1:17">
      <c r="A48" s="34" t="s">
        <v>90</v>
      </c>
      <c r="B48" s="194">
        <f>PPCL_NG!I48+PPCL_Spot!I48+GT_NG!I48+GT_Spot!I48+Bawana_NG!I48+Bawana_RLNG!I48+Bawana_Spot!I48</f>
        <v>10.9</v>
      </c>
      <c r="C48" s="194">
        <f>PPCL_NG!P48+PPCL_Spot!P48+GT_NG!P48+GT_Spot!P48+Bawana_NG!P48+Bawana_RLNG!P48+Bawana_Spot!P48</f>
        <v>12.83301295160191</v>
      </c>
      <c r="D48" s="195">
        <f t="shared" si="0"/>
        <v>-1.9330129516019099</v>
      </c>
      <c r="E48" s="194">
        <f>PPCL_NG!J48+PPCL_Spot!J48+GT_NG!J48+GT_Spot!J48+Bawana_NG!J48+Bawana_RLNG!J48+Bawana_Spot!J48</f>
        <v>5.7799999999999994</v>
      </c>
      <c r="F48" s="194">
        <f>PPCL_NG!Q48+PPCL_Spot!Q48+GT_NG!Q48+GT_Spot!Q48+Bawana_NG!Q48+Bawana_RLNG!Q48+Bawana_Spot!Q48</f>
        <v>6.8958929788684387</v>
      </c>
      <c r="G48" s="195">
        <f t="shared" si="1"/>
        <v>-1.1158929788684393</v>
      </c>
      <c r="H48" s="194">
        <f>PPCL_NG!K48+PPCL_Spot!K48+GT_NG!K48+GT_Spot!K48+Bawana_NG!K48+Bawana_RLNG!K48+Bawana_Spot!K48</f>
        <v>-0.09</v>
      </c>
      <c r="I48" s="194">
        <f>PPCL_NG!R48+PPCL_Spot!R48+GT_NG!R48+GT_Spot!R48+Bawana_NG!R48+Bawana_RLNG!R48+Bawana_Spot!R48</f>
        <v>2.2499999999999992E-2</v>
      </c>
      <c r="J48" s="195">
        <f t="shared" si="2"/>
        <v>-0.11249999999999999</v>
      </c>
      <c r="K48" s="194">
        <f>PPCL_NG!L48+PPCL_Spot!L48+GT_NG!L48+GT_Spot!L48+Bawana_NG!L48+Bawana_RLNG!L48+Bawana_Spot!L48</f>
        <v>1.1299999999999999</v>
      </c>
      <c r="L48" s="194">
        <f>PPCL_NG!S48+PPCL_Spot!S48+GT_NG!S48+GT_Spot!S48+Bawana_NG!S48+Bawana_RLNG!S48+Bawana_Spot!S48</f>
        <v>1.5779686434901157</v>
      </c>
      <c r="M48" s="195">
        <f t="shared" si="3"/>
        <v>-0.44796864349011578</v>
      </c>
      <c r="N48" s="194">
        <f>PPCL_NG!M48+PPCL_Spot!M48+GT_NG!M48+GT_Spot!M48+Bawana_NG!M48+Bawana_RLNG!M48+Bawana_Spot!M48</f>
        <v>7.620000000000001</v>
      </c>
      <c r="O48" s="194">
        <f>PPCL_NG!T48+PPCL_Spot!T48+GT_NG!T48+GT_Spot!T48+Bawana_NG!T48+Bawana_RLNG!T48+Bawana_Spot!T48</f>
        <v>8.9706254260395362</v>
      </c>
      <c r="P48" s="195">
        <f t="shared" si="4"/>
        <v>-1.3506254260395352</v>
      </c>
      <c r="Q48" s="195">
        <f t="shared" si="5"/>
        <v>-4.96</v>
      </c>
    </row>
    <row r="49" spans="1:17">
      <c r="A49" s="34" t="s">
        <v>91</v>
      </c>
      <c r="B49" s="194">
        <f>PPCL_NG!I49+PPCL_Spot!I49+GT_NG!I49+GT_Spot!I49+Bawana_NG!I49+Bawana_RLNG!I49+Bawana_Spot!I49</f>
        <v>10.9</v>
      </c>
      <c r="C49" s="194">
        <f>PPCL_NG!P49+PPCL_Spot!P49+GT_NG!P49+GT_Spot!P49+Bawana_NG!P49+Bawana_RLNG!P49+Bawana_Spot!P49</f>
        <v>12.832413549752999</v>
      </c>
      <c r="D49" s="195">
        <f t="shared" si="0"/>
        <v>-1.9324135497529991</v>
      </c>
      <c r="E49" s="194">
        <f>PPCL_NG!J49+PPCL_Spot!J49+GT_NG!J49+GT_Spot!J49+Bawana_NG!J49+Bawana_RLNG!J49+Bawana_Spot!J49</f>
        <v>5.34</v>
      </c>
      <c r="F49" s="194">
        <f>PPCL_NG!Q49+PPCL_Spot!Q49+GT_NG!Q49+GT_Spot!Q49+Bawana_NG!Q49+Bawana_RLNG!Q49+Bawana_Spot!Q49</f>
        <v>6.4561926605504576</v>
      </c>
      <c r="G49" s="195">
        <f t="shared" si="1"/>
        <v>-1.1161926605504577</v>
      </c>
      <c r="H49" s="194">
        <f>PPCL_NG!K49+PPCL_Spot!K49+GT_NG!K49+GT_Spot!K49+Bawana_NG!K49+Bawana_RLNG!K49+Bawana_Spot!K49</f>
        <v>-0.09</v>
      </c>
      <c r="I49" s="194">
        <f>PPCL_NG!R49+PPCL_Spot!R49+GT_NG!R49+GT_Spot!R49+Bawana_NG!R49+Bawana_RLNG!R49+Bawana_Spot!R49</f>
        <v>2.2499999999999992E-2</v>
      </c>
      <c r="J49" s="195">
        <f t="shared" si="2"/>
        <v>-0.11249999999999999</v>
      </c>
      <c r="K49" s="194">
        <f>PPCL_NG!L49+PPCL_Spot!L49+GT_NG!L49+GT_Spot!L49+Bawana_NG!L49+Bawana_RLNG!L49+Bawana_Spot!L49</f>
        <v>1.1299999999999999</v>
      </c>
      <c r="L49" s="194">
        <f>PPCL_NG!S49+PPCL_Spot!S49+GT_NG!S49+GT_Spot!S49+Bawana_NG!S49+Bawana_RLNG!S49+Bawana_Spot!S49</f>
        <v>1.5778969654199009</v>
      </c>
      <c r="M49" s="195">
        <f t="shared" si="3"/>
        <v>-0.44789696541990098</v>
      </c>
      <c r="N49" s="194">
        <f>PPCL_NG!M49+PPCL_Spot!M49+GT_NG!M49+GT_Spot!M49+Bawana_NG!M49+Bawana_RLNG!M49+Bawana_Spot!M49</f>
        <v>7.0600000000000005</v>
      </c>
      <c r="O49" s="194">
        <f>PPCL_NG!T49+PPCL_Spot!T49+GT_NG!T49+GT_Spot!T49+Bawana_NG!T49+Bawana_RLNG!T49+Bawana_Spot!T49</f>
        <v>8.4109968242766406</v>
      </c>
      <c r="P49" s="195">
        <f t="shared" si="4"/>
        <v>-1.3509968242766401</v>
      </c>
      <c r="Q49" s="195">
        <f t="shared" si="5"/>
        <v>-4.9599999999999973</v>
      </c>
    </row>
    <row r="50" spans="1:17">
      <c r="A50" s="34" t="s">
        <v>92</v>
      </c>
      <c r="B50" s="194">
        <f>PPCL_NG!I50+PPCL_Spot!I50+GT_NG!I50+GT_Spot!I50+Bawana_NG!I50+Bawana_RLNG!I50+Bawana_Spot!I50</f>
        <v>10.9</v>
      </c>
      <c r="C50" s="194">
        <f>PPCL_NG!P50+PPCL_Spot!P50+GT_NG!P50+GT_Spot!P50+Bawana_NG!P50+Bawana_RLNG!P50+Bawana_Spot!P50</f>
        <v>12.832413549752999</v>
      </c>
      <c r="D50" s="195">
        <f t="shared" si="0"/>
        <v>-1.9324135497529991</v>
      </c>
      <c r="E50" s="194">
        <f>PPCL_NG!J50+PPCL_Spot!J50+GT_NG!J50+GT_Spot!J50+Bawana_NG!J50+Bawana_RLNG!J50+Bawana_Spot!J50</f>
        <v>5.34</v>
      </c>
      <c r="F50" s="194">
        <f>PPCL_NG!Q50+PPCL_Spot!Q50+GT_NG!Q50+GT_Spot!Q50+Bawana_NG!Q50+Bawana_RLNG!Q50+Bawana_Spot!Q50</f>
        <v>6.4561926605504576</v>
      </c>
      <c r="G50" s="195">
        <f t="shared" si="1"/>
        <v>-1.1161926605504577</v>
      </c>
      <c r="H50" s="194">
        <f>PPCL_NG!K50+PPCL_Spot!K50+GT_NG!K50+GT_Spot!K50+Bawana_NG!K50+Bawana_RLNG!K50+Bawana_Spot!K50</f>
        <v>-0.09</v>
      </c>
      <c r="I50" s="194">
        <f>PPCL_NG!R50+PPCL_Spot!R50+GT_NG!R50+GT_Spot!R50+Bawana_NG!R50+Bawana_RLNG!R50+Bawana_Spot!R50</f>
        <v>2.2499999999999992E-2</v>
      </c>
      <c r="J50" s="195">
        <f t="shared" si="2"/>
        <v>-0.11249999999999999</v>
      </c>
      <c r="K50" s="194">
        <f>PPCL_NG!L50+PPCL_Spot!L50+GT_NG!L50+GT_Spot!L50+Bawana_NG!L50+Bawana_RLNG!L50+Bawana_Spot!L50</f>
        <v>1.1299999999999999</v>
      </c>
      <c r="L50" s="194">
        <f>PPCL_NG!S50+PPCL_Spot!S50+GT_NG!S50+GT_Spot!S50+Bawana_NG!S50+Bawana_RLNG!S50+Bawana_Spot!S50</f>
        <v>1.5778969654199009</v>
      </c>
      <c r="M50" s="195">
        <f t="shared" si="3"/>
        <v>-0.44789696541990098</v>
      </c>
      <c r="N50" s="194">
        <f>PPCL_NG!M50+PPCL_Spot!M50+GT_NG!M50+GT_Spot!M50+Bawana_NG!M50+Bawana_RLNG!M50+Bawana_Spot!M50</f>
        <v>7.0600000000000005</v>
      </c>
      <c r="O50" s="194">
        <f>PPCL_NG!T50+PPCL_Spot!T50+GT_NG!T50+GT_Spot!T50+Bawana_NG!T50+Bawana_RLNG!T50+Bawana_Spot!T50</f>
        <v>8.4109968242766406</v>
      </c>
      <c r="P50" s="195">
        <f t="shared" si="4"/>
        <v>-1.3509968242766401</v>
      </c>
      <c r="Q50" s="195">
        <f t="shared" si="5"/>
        <v>-4.9599999999999973</v>
      </c>
    </row>
    <row r="51" spans="1:17">
      <c r="A51" s="34" t="s">
        <v>93</v>
      </c>
      <c r="B51" s="194">
        <f>PPCL_NG!I51+PPCL_Spot!I51+GT_NG!I51+GT_Spot!I51+Bawana_NG!I51+Bawana_RLNG!I51+Bawana_Spot!I51</f>
        <v>10.9</v>
      </c>
      <c r="C51" s="194">
        <f>PPCL_NG!P51+PPCL_Spot!P51+GT_NG!P51+GT_Spot!P51+Bawana_NG!P51+Bawana_RLNG!P51+Bawana_Spot!P51</f>
        <v>12.832413549752999</v>
      </c>
      <c r="D51" s="195">
        <f t="shared" si="0"/>
        <v>-1.9324135497529991</v>
      </c>
      <c r="E51" s="194">
        <f>PPCL_NG!J51+PPCL_Spot!J51+GT_NG!J51+GT_Spot!J51+Bawana_NG!J51+Bawana_RLNG!J51+Bawana_Spot!J51</f>
        <v>5.34</v>
      </c>
      <c r="F51" s="194">
        <f>PPCL_NG!Q51+PPCL_Spot!Q51+GT_NG!Q51+GT_Spot!Q51+Bawana_NG!Q51+Bawana_RLNG!Q51+Bawana_Spot!Q51</f>
        <v>6.4561926605504576</v>
      </c>
      <c r="G51" s="195">
        <f t="shared" si="1"/>
        <v>-1.1161926605504577</v>
      </c>
      <c r="H51" s="194">
        <f>PPCL_NG!K51+PPCL_Spot!K51+GT_NG!K51+GT_Spot!K51+Bawana_NG!K51+Bawana_RLNG!K51+Bawana_Spot!K51</f>
        <v>-0.09</v>
      </c>
      <c r="I51" s="194">
        <f>PPCL_NG!R51+PPCL_Spot!R51+GT_NG!R51+GT_Spot!R51+Bawana_NG!R51+Bawana_RLNG!R51+Bawana_Spot!R51</f>
        <v>2.2499999999999992E-2</v>
      </c>
      <c r="J51" s="195">
        <f t="shared" si="2"/>
        <v>-0.11249999999999999</v>
      </c>
      <c r="K51" s="194">
        <f>PPCL_NG!L51+PPCL_Spot!L51+GT_NG!L51+GT_Spot!L51+Bawana_NG!L51+Bawana_RLNG!L51+Bawana_Spot!L51</f>
        <v>1.1299999999999999</v>
      </c>
      <c r="L51" s="194">
        <f>PPCL_NG!S51+PPCL_Spot!S51+GT_NG!S51+GT_Spot!S51+Bawana_NG!S51+Bawana_RLNG!S51+Bawana_Spot!S51</f>
        <v>1.5778969654199009</v>
      </c>
      <c r="M51" s="195">
        <f t="shared" si="3"/>
        <v>-0.44789696541990098</v>
      </c>
      <c r="N51" s="194">
        <f>PPCL_NG!M51+PPCL_Spot!M51+GT_NG!M51+GT_Spot!M51+Bawana_NG!M51+Bawana_RLNG!M51+Bawana_Spot!M51</f>
        <v>7.0600000000000005</v>
      </c>
      <c r="O51" s="194">
        <f>PPCL_NG!T51+PPCL_Spot!T51+GT_NG!T51+GT_Spot!T51+Bawana_NG!T51+Bawana_RLNG!T51+Bawana_Spot!T51</f>
        <v>8.4109968242766406</v>
      </c>
      <c r="P51" s="195">
        <f t="shared" si="4"/>
        <v>-1.3509968242766401</v>
      </c>
      <c r="Q51" s="195">
        <f t="shared" si="5"/>
        <v>-4.9599999999999973</v>
      </c>
    </row>
    <row r="52" spans="1:17">
      <c r="A52" s="34" t="s">
        <v>94</v>
      </c>
      <c r="B52" s="194">
        <f>PPCL_NG!I52+PPCL_Spot!I52+GT_NG!I52+GT_Spot!I52+Bawana_NG!I52+Bawana_RLNG!I52+Bawana_Spot!I52</f>
        <v>10.9</v>
      </c>
      <c r="C52" s="194">
        <f>PPCL_NG!P52+PPCL_Spot!P52+GT_NG!P52+GT_Spot!P52+Bawana_NG!P52+Bawana_RLNG!P52+Bawana_Spot!P52</f>
        <v>12.832413549752999</v>
      </c>
      <c r="D52" s="195">
        <f t="shared" si="0"/>
        <v>-1.9324135497529991</v>
      </c>
      <c r="E52" s="194">
        <f>PPCL_NG!J52+PPCL_Spot!J52+GT_NG!J52+GT_Spot!J52+Bawana_NG!J52+Bawana_RLNG!J52+Bawana_Spot!J52</f>
        <v>5.34</v>
      </c>
      <c r="F52" s="194">
        <f>PPCL_NG!Q52+PPCL_Spot!Q52+GT_NG!Q52+GT_Spot!Q52+Bawana_NG!Q52+Bawana_RLNG!Q52+Bawana_Spot!Q52</f>
        <v>6.4561926605504576</v>
      </c>
      <c r="G52" s="195">
        <f t="shared" si="1"/>
        <v>-1.1161926605504577</v>
      </c>
      <c r="H52" s="194">
        <f>PPCL_NG!K52+PPCL_Spot!K52+GT_NG!K52+GT_Spot!K52+Bawana_NG!K52+Bawana_RLNG!K52+Bawana_Spot!K52</f>
        <v>-0.09</v>
      </c>
      <c r="I52" s="194">
        <f>PPCL_NG!R52+PPCL_Spot!R52+GT_NG!R52+GT_Spot!R52+Bawana_NG!R52+Bawana_RLNG!R52+Bawana_Spot!R52</f>
        <v>2.2499999999999992E-2</v>
      </c>
      <c r="J52" s="195">
        <f t="shared" si="2"/>
        <v>-0.11249999999999999</v>
      </c>
      <c r="K52" s="194">
        <f>PPCL_NG!L52+PPCL_Spot!L52+GT_NG!L52+GT_Spot!L52+Bawana_NG!L52+Bawana_RLNG!L52+Bawana_Spot!L52</f>
        <v>1.1299999999999999</v>
      </c>
      <c r="L52" s="194">
        <f>PPCL_NG!S52+PPCL_Spot!S52+GT_NG!S52+GT_Spot!S52+Bawana_NG!S52+Bawana_RLNG!S52+Bawana_Spot!S52</f>
        <v>1.5778969654199009</v>
      </c>
      <c r="M52" s="195">
        <f t="shared" si="3"/>
        <v>-0.44789696541990098</v>
      </c>
      <c r="N52" s="194">
        <f>PPCL_NG!M52+PPCL_Spot!M52+GT_NG!M52+GT_Spot!M52+Bawana_NG!M52+Bawana_RLNG!M52+Bawana_Spot!M52</f>
        <v>7.0600000000000005</v>
      </c>
      <c r="O52" s="194">
        <f>PPCL_NG!T52+PPCL_Spot!T52+GT_NG!T52+GT_Spot!T52+Bawana_NG!T52+Bawana_RLNG!T52+Bawana_Spot!T52</f>
        <v>8.4109968242766406</v>
      </c>
      <c r="P52" s="195">
        <f t="shared" si="4"/>
        <v>-1.3509968242766401</v>
      </c>
      <c r="Q52" s="195">
        <f t="shared" si="5"/>
        <v>-4.9599999999999973</v>
      </c>
    </row>
    <row r="53" spans="1:17">
      <c r="A53" s="34" t="s">
        <v>95</v>
      </c>
      <c r="B53" s="194">
        <f>PPCL_NG!I53+PPCL_Spot!I53+GT_NG!I53+GT_Spot!I53+Bawana_NG!I53+Bawana_RLNG!I53+Bawana_Spot!I53</f>
        <v>10.9</v>
      </c>
      <c r="C53" s="194">
        <f>PPCL_NG!P53+PPCL_Spot!P53+GT_NG!P53+GT_Spot!P53+Bawana_NG!P53+Bawana_RLNG!P53+Bawana_Spot!P53</f>
        <v>12.832413549752999</v>
      </c>
      <c r="D53" s="195">
        <f t="shared" si="0"/>
        <v>-1.9324135497529991</v>
      </c>
      <c r="E53" s="194">
        <f>PPCL_NG!J53+PPCL_Spot!J53+GT_NG!J53+GT_Spot!J53+Bawana_NG!J53+Bawana_RLNG!J53+Bawana_Spot!J53</f>
        <v>5.34</v>
      </c>
      <c r="F53" s="194">
        <f>PPCL_NG!Q53+PPCL_Spot!Q53+GT_NG!Q53+GT_Spot!Q53+Bawana_NG!Q53+Bawana_RLNG!Q53+Bawana_Spot!Q53</f>
        <v>6.4561926605504576</v>
      </c>
      <c r="G53" s="195">
        <f t="shared" si="1"/>
        <v>-1.1161926605504577</v>
      </c>
      <c r="H53" s="194">
        <f>PPCL_NG!K53+PPCL_Spot!K53+GT_NG!K53+GT_Spot!K53+Bawana_NG!K53+Bawana_RLNG!K53+Bawana_Spot!K53</f>
        <v>-0.09</v>
      </c>
      <c r="I53" s="194">
        <f>PPCL_NG!R53+PPCL_Spot!R53+GT_NG!R53+GT_Spot!R53+Bawana_NG!R53+Bawana_RLNG!R53+Bawana_Spot!R53</f>
        <v>2.2499999999999992E-2</v>
      </c>
      <c r="J53" s="195">
        <f t="shared" si="2"/>
        <v>-0.11249999999999999</v>
      </c>
      <c r="K53" s="194">
        <f>PPCL_NG!L53+PPCL_Spot!L53+GT_NG!L53+GT_Spot!L53+Bawana_NG!L53+Bawana_RLNG!L53+Bawana_Spot!L53</f>
        <v>1.1299999999999999</v>
      </c>
      <c r="L53" s="194">
        <f>PPCL_NG!S53+PPCL_Spot!S53+GT_NG!S53+GT_Spot!S53+Bawana_NG!S53+Bawana_RLNG!S53+Bawana_Spot!S53</f>
        <v>1.5778969654199009</v>
      </c>
      <c r="M53" s="195">
        <f t="shared" si="3"/>
        <v>-0.44789696541990098</v>
      </c>
      <c r="N53" s="194">
        <f>PPCL_NG!M53+PPCL_Spot!M53+GT_NG!M53+GT_Spot!M53+Bawana_NG!M53+Bawana_RLNG!M53+Bawana_Spot!M53</f>
        <v>7.0600000000000005</v>
      </c>
      <c r="O53" s="194">
        <f>PPCL_NG!T53+PPCL_Spot!T53+GT_NG!T53+GT_Spot!T53+Bawana_NG!T53+Bawana_RLNG!T53+Bawana_Spot!T53</f>
        <v>8.4109968242766406</v>
      </c>
      <c r="P53" s="195">
        <f t="shared" si="4"/>
        <v>-1.3509968242766401</v>
      </c>
      <c r="Q53" s="195">
        <f t="shared" si="5"/>
        <v>-4.9599999999999973</v>
      </c>
    </row>
    <row r="54" spans="1:17">
      <c r="A54" s="34" t="s">
        <v>96</v>
      </c>
      <c r="B54" s="194">
        <f>PPCL_NG!I54+PPCL_Spot!I54+GT_NG!I54+GT_Spot!I54+Bawana_NG!I54+Bawana_RLNG!I54+Bawana_Spot!I54</f>
        <v>10.9</v>
      </c>
      <c r="C54" s="194">
        <f>PPCL_NG!P54+PPCL_Spot!P54+GT_NG!P54+GT_Spot!P54+Bawana_NG!P54+Bawana_RLNG!P54+Bawana_Spot!P54</f>
        <v>12.832413549752999</v>
      </c>
      <c r="D54" s="195">
        <f t="shared" si="0"/>
        <v>-1.9324135497529991</v>
      </c>
      <c r="E54" s="194">
        <f>PPCL_NG!J54+PPCL_Spot!J54+GT_NG!J54+GT_Spot!J54+Bawana_NG!J54+Bawana_RLNG!J54+Bawana_Spot!J54</f>
        <v>5.34</v>
      </c>
      <c r="F54" s="194">
        <f>PPCL_NG!Q54+PPCL_Spot!Q54+GT_NG!Q54+GT_Spot!Q54+Bawana_NG!Q54+Bawana_RLNG!Q54+Bawana_Spot!Q54</f>
        <v>6.4561926605504576</v>
      </c>
      <c r="G54" s="195">
        <f t="shared" si="1"/>
        <v>-1.1161926605504577</v>
      </c>
      <c r="H54" s="194">
        <f>PPCL_NG!K54+PPCL_Spot!K54+GT_NG!K54+GT_Spot!K54+Bawana_NG!K54+Bawana_RLNG!K54+Bawana_Spot!K54</f>
        <v>-0.09</v>
      </c>
      <c r="I54" s="194">
        <f>PPCL_NG!R54+PPCL_Spot!R54+GT_NG!R54+GT_Spot!R54+Bawana_NG!R54+Bawana_RLNG!R54+Bawana_Spot!R54</f>
        <v>2.2499999999999992E-2</v>
      </c>
      <c r="J54" s="195">
        <f t="shared" si="2"/>
        <v>-0.11249999999999999</v>
      </c>
      <c r="K54" s="194">
        <f>PPCL_NG!L54+PPCL_Spot!L54+GT_NG!L54+GT_Spot!L54+Bawana_NG!L54+Bawana_RLNG!L54+Bawana_Spot!L54</f>
        <v>1.1299999999999999</v>
      </c>
      <c r="L54" s="194">
        <f>PPCL_NG!S54+PPCL_Spot!S54+GT_NG!S54+GT_Spot!S54+Bawana_NG!S54+Bawana_RLNG!S54+Bawana_Spot!S54</f>
        <v>1.5778969654199009</v>
      </c>
      <c r="M54" s="195">
        <f t="shared" si="3"/>
        <v>-0.44789696541990098</v>
      </c>
      <c r="N54" s="194">
        <f>PPCL_NG!M54+PPCL_Spot!M54+GT_NG!M54+GT_Spot!M54+Bawana_NG!M54+Bawana_RLNG!M54+Bawana_Spot!M54</f>
        <v>7.0600000000000005</v>
      </c>
      <c r="O54" s="194">
        <f>PPCL_NG!T54+PPCL_Spot!T54+GT_NG!T54+GT_Spot!T54+Bawana_NG!T54+Bawana_RLNG!T54+Bawana_Spot!T54</f>
        <v>8.4109968242766406</v>
      </c>
      <c r="P54" s="195">
        <f t="shared" si="4"/>
        <v>-1.3509968242766401</v>
      </c>
      <c r="Q54" s="195">
        <f t="shared" si="5"/>
        <v>-4.9599999999999973</v>
      </c>
    </row>
    <row r="55" spans="1:17">
      <c r="A55" s="34" t="s">
        <v>97</v>
      </c>
      <c r="B55" s="194">
        <f>PPCL_NG!I55+PPCL_Spot!I55+GT_NG!I55+GT_Spot!I55+Bawana_NG!I55+Bawana_RLNG!I55+Bawana_Spot!I55</f>
        <v>10.9</v>
      </c>
      <c r="C55" s="194">
        <f>PPCL_NG!P55+PPCL_Spot!P55+GT_NG!P55+GT_Spot!P55+Bawana_NG!P55+Bawana_RLNG!P55+Bawana_Spot!P55</f>
        <v>12.832413549752999</v>
      </c>
      <c r="D55" s="195">
        <f t="shared" si="0"/>
        <v>-1.9324135497529991</v>
      </c>
      <c r="E55" s="194">
        <f>PPCL_NG!J55+PPCL_Spot!J55+GT_NG!J55+GT_Spot!J55+Bawana_NG!J55+Bawana_RLNG!J55+Bawana_Spot!J55</f>
        <v>5.34</v>
      </c>
      <c r="F55" s="194">
        <f>PPCL_NG!Q55+PPCL_Spot!Q55+GT_NG!Q55+GT_Spot!Q55+Bawana_NG!Q55+Bawana_RLNG!Q55+Bawana_Spot!Q55</f>
        <v>6.4561926605504576</v>
      </c>
      <c r="G55" s="195">
        <f t="shared" si="1"/>
        <v>-1.1161926605504577</v>
      </c>
      <c r="H55" s="194">
        <f>PPCL_NG!K55+PPCL_Spot!K55+GT_NG!K55+GT_Spot!K55+Bawana_NG!K55+Bawana_RLNG!K55+Bawana_Spot!K55</f>
        <v>-0.09</v>
      </c>
      <c r="I55" s="194">
        <f>PPCL_NG!R55+PPCL_Spot!R55+GT_NG!R55+GT_Spot!R55+Bawana_NG!R55+Bawana_RLNG!R55+Bawana_Spot!R55</f>
        <v>2.2499999999999992E-2</v>
      </c>
      <c r="J55" s="195">
        <f t="shared" si="2"/>
        <v>-0.11249999999999999</v>
      </c>
      <c r="K55" s="194">
        <f>PPCL_NG!L55+PPCL_Spot!L55+GT_NG!L55+GT_Spot!L55+Bawana_NG!L55+Bawana_RLNG!L55+Bawana_Spot!L55</f>
        <v>1.1299999999999999</v>
      </c>
      <c r="L55" s="194">
        <f>PPCL_NG!S55+PPCL_Spot!S55+GT_NG!S55+GT_Spot!S55+Bawana_NG!S55+Bawana_RLNG!S55+Bawana_Spot!S55</f>
        <v>1.5778969654199009</v>
      </c>
      <c r="M55" s="195">
        <f t="shared" si="3"/>
        <v>-0.44789696541990098</v>
      </c>
      <c r="N55" s="194">
        <f>PPCL_NG!M55+PPCL_Spot!M55+GT_NG!M55+GT_Spot!M55+Bawana_NG!M55+Bawana_RLNG!M55+Bawana_Spot!M55</f>
        <v>7.0600000000000005</v>
      </c>
      <c r="O55" s="194">
        <f>PPCL_NG!T55+PPCL_Spot!T55+GT_NG!T55+GT_Spot!T55+Bawana_NG!T55+Bawana_RLNG!T55+Bawana_Spot!T55</f>
        <v>8.4109968242766406</v>
      </c>
      <c r="P55" s="195">
        <f t="shared" si="4"/>
        <v>-1.3509968242766401</v>
      </c>
      <c r="Q55" s="195">
        <f t="shared" si="5"/>
        <v>-4.9599999999999973</v>
      </c>
    </row>
    <row r="56" spans="1:17">
      <c r="A56" s="34" t="s">
        <v>98</v>
      </c>
      <c r="B56" s="194">
        <f>PPCL_NG!I56+PPCL_Spot!I56+GT_NG!I56+GT_Spot!I56+Bawana_NG!I56+Bawana_RLNG!I56+Bawana_Spot!I56</f>
        <v>10.9</v>
      </c>
      <c r="C56" s="194">
        <f>PPCL_NG!P56+PPCL_Spot!P56+GT_NG!P56+GT_Spot!P56+Bawana_NG!P56+Bawana_RLNG!P56+Bawana_Spot!P56</f>
        <v>12.831078208048599</v>
      </c>
      <c r="D56" s="195">
        <f t="shared" si="0"/>
        <v>-1.9310782080485982</v>
      </c>
      <c r="E56" s="194">
        <f>PPCL_NG!J56+PPCL_Spot!J56+GT_NG!J56+GT_Spot!J56+Bawana_NG!J56+Bawana_RLNG!J56+Bawana_Spot!J56</f>
        <v>4.4799999999999995</v>
      </c>
      <c r="F56" s="194">
        <f>PPCL_NG!Q56+PPCL_Spot!Q56+GT_NG!Q56+GT_Spot!Q56+Bawana_NG!Q56+Bawana_RLNG!Q56+Bawana_Spot!Q56</f>
        <v>5.5968299164768416</v>
      </c>
      <c r="G56" s="195">
        <f t="shared" si="1"/>
        <v>-1.116829916476842</v>
      </c>
      <c r="H56" s="194">
        <f>PPCL_NG!K56+PPCL_Spot!K56+GT_NG!K56+GT_Spot!K56+Bawana_NG!K56+Bawana_RLNG!K56+Bawana_Spot!K56</f>
        <v>-0.09</v>
      </c>
      <c r="I56" s="194">
        <f>PPCL_NG!R56+PPCL_Spot!R56+GT_NG!R56+GT_Spot!R56+Bawana_NG!R56+Bawana_RLNG!R56+Bawana_Spot!R56</f>
        <v>2.2499999999999992E-2</v>
      </c>
      <c r="J56" s="195">
        <f t="shared" si="2"/>
        <v>-0.11249999999999999</v>
      </c>
      <c r="K56" s="194">
        <f>PPCL_NG!L56+PPCL_Spot!L56+GT_NG!L56+GT_Spot!L56+Bawana_NG!L56+Bawana_RLNG!L56+Bawana_Spot!L56</f>
        <v>1.1299999999999999</v>
      </c>
      <c r="L56" s="194">
        <f>PPCL_NG!S56+PPCL_Spot!S56+GT_NG!S56+GT_Spot!S56+Bawana_NG!S56+Bawana_RLNG!S56+Bawana_Spot!S56</f>
        <v>1.5777372817008355</v>
      </c>
      <c r="M56" s="195">
        <f t="shared" si="3"/>
        <v>-0.4477372817008356</v>
      </c>
      <c r="N56" s="194">
        <f>PPCL_NG!M56+PPCL_Spot!M56+GT_NG!M56+GT_Spot!M56+Bawana_NG!M56+Bawana_RLNG!M56+Bawana_Spot!M56</f>
        <v>5.92</v>
      </c>
      <c r="O56" s="194">
        <f>PPCL_NG!T56+PPCL_Spot!T56+GT_NG!T56+GT_Spot!T56+Bawana_NG!T56+Bawana_RLNG!T56+Bawana_Spot!T56</f>
        <v>7.2718545937737291</v>
      </c>
      <c r="P56" s="195">
        <f t="shared" si="4"/>
        <v>-1.3518545937737292</v>
      </c>
      <c r="Q56" s="195">
        <f t="shared" si="5"/>
        <v>-4.9600000000000044</v>
      </c>
    </row>
    <row r="57" spans="1:17">
      <c r="A57" s="34" t="s">
        <v>99</v>
      </c>
      <c r="B57" s="194">
        <f>PPCL_NG!I57+PPCL_Spot!I57+GT_NG!I57+GT_Spot!I57+Bawana_NG!I57+Bawana_RLNG!I57+Bawana_Spot!I57</f>
        <v>10.9</v>
      </c>
      <c r="C57" s="194">
        <f>PPCL_NG!P57+PPCL_Spot!P57+GT_NG!P57+GT_Spot!P57+Bawana_NG!P57+Bawana_RLNG!P57+Bawana_Spot!P57</f>
        <v>12.831078208048599</v>
      </c>
      <c r="D57" s="195">
        <f t="shared" si="0"/>
        <v>-1.9310782080485982</v>
      </c>
      <c r="E57" s="194">
        <f>PPCL_NG!J57+PPCL_Spot!J57+GT_NG!J57+GT_Spot!J57+Bawana_NG!J57+Bawana_RLNG!J57+Bawana_Spot!J57</f>
        <v>4.4799999999999995</v>
      </c>
      <c r="F57" s="194">
        <f>PPCL_NG!Q57+PPCL_Spot!Q57+GT_NG!Q57+GT_Spot!Q57+Bawana_NG!Q57+Bawana_RLNG!Q57+Bawana_Spot!Q57</f>
        <v>5.5968299164768416</v>
      </c>
      <c r="G57" s="195">
        <f t="shared" si="1"/>
        <v>-1.116829916476842</v>
      </c>
      <c r="H57" s="194">
        <f>PPCL_NG!K57+PPCL_Spot!K57+GT_NG!K57+GT_Spot!K57+Bawana_NG!K57+Bawana_RLNG!K57+Bawana_Spot!K57</f>
        <v>-0.09</v>
      </c>
      <c r="I57" s="194">
        <f>PPCL_NG!R57+PPCL_Spot!R57+GT_NG!R57+GT_Spot!R57+Bawana_NG!R57+Bawana_RLNG!R57+Bawana_Spot!R57</f>
        <v>2.2499999999999992E-2</v>
      </c>
      <c r="J57" s="195">
        <f t="shared" si="2"/>
        <v>-0.11249999999999999</v>
      </c>
      <c r="K57" s="194">
        <f>PPCL_NG!L57+PPCL_Spot!L57+GT_NG!L57+GT_Spot!L57+Bawana_NG!L57+Bawana_RLNG!L57+Bawana_Spot!L57</f>
        <v>1.1299999999999999</v>
      </c>
      <c r="L57" s="194">
        <f>PPCL_NG!S57+PPCL_Spot!S57+GT_NG!S57+GT_Spot!S57+Bawana_NG!S57+Bawana_RLNG!S57+Bawana_Spot!S57</f>
        <v>1.5777372817008355</v>
      </c>
      <c r="M57" s="195">
        <f t="shared" si="3"/>
        <v>-0.4477372817008356</v>
      </c>
      <c r="N57" s="194">
        <f>PPCL_NG!M57+PPCL_Spot!M57+GT_NG!M57+GT_Spot!M57+Bawana_NG!M57+Bawana_RLNG!M57+Bawana_Spot!M57</f>
        <v>5.92</v>
      </c>
      <c r="O57" s="194">
        <f>PPCL_NG!T57+PPCL_Spot!T57+GT_NG!T57+GT_Spot!T57+Bawana_NG!T57+Bawana_RLNG!T57+Bawana_Spot!T57</f>
        <v>7.2718545937737291</v>
      </c>
      <c r="P57" s="195">
        <f t="shared" si="4"/>
        <v>-1.3518545937737292</v>
      </c>
      <c r="Q57" s="195">
        <f t="shared" si="5"/>
        <v>-4.9600000000000044</v>
      </c>
    </row>
    <row r="58" spans="1:17">
      <c r="A58" s="34" t="s">
        <v>100</v>
      </c>
      <c r="B58" s="194">
        <f>PPCL_NG!I58+PPCL_Spot!I58+GT_NG!I58+GT_Spot!I58+Bawana_NG!I58+Bawana_RLNG!I58+Bawana_Spot!I58</f>
        <v>10.9</v>
      </c>
      <c r="C58" s="194">
        <f>PPCL_NG!P58+PPCL_Spot!P58+GT_NG!P58+GT_Spot!P58+Bawana_NG!P58+Bawana_RLNG!P58+Bawana_Spot!P58</f>
        <v>12.831078208048599</v>
      </c>
      <c r="D58" s="195">
        <f t="shared" si="0"/>
        <v>-1.9310782080485982</v>
      </c>
      <c r="E58" s="194">
        <f>PPCL_NG!J58+PPCL_Spot!J58+GT_NG!J58+GT_Spot!J58+Bawana_NG!J58+Bawana_RLNG!J58+Bawana_Spot!J58</f>
        <v>4.4799999999999995</v>
      </c>
      <c r="F58" s="194">
        <f>PPCL_NG!Q58+PPCL_Spot!Q58+GT_NG!Q58+GT_Spot!Q58+Bawana_NG!Q58+Bawana_RLNG!Q58+Bawana_Spot!Q58</f>
        <v>5.5968299164768416</v>
      </c>
      <c r="G58" s="195">
        <f t="shared" si="1"/>
        <v>-1.116829916476842</v>
      </c>
      <c r="H58" s="194">
        <f>PPCL_NG!K58+PPCL_Spot!K58+GT_NG!K58+GT_Spot!K58+Bawana_NG!K58+Bawana_RLNG!K58+Bawana_Spot!K58</f>
        <v>-0.09</v>
      </c>
      <c r="I58" s="194">
        <f>PPCL_NG!R58+PPCL_Spot!R58+GT_NG!R58+GT_Spot!R58+Bawana_NG!R58+Bawana_RLNG!R58+Bawana_Spot!R58</f>
        <v>2.2499999999999992E-2</v>
      </c>
      <c r="J58" s="195">
        <f t="shared" si="2"/>
        <v>-0.11249999999999999</v>
      </c>
      <c r="K58" s="194">
        <f>PPCL_NG!L58+PPCL_Spot!L58+GT_NG!L58+GT_Spot!L58+Bawana_NG!L58+Bawana_RLNG!L58+Bawana_Spot!L58</f>
        <v>1.1299999999999999</v>
      </c>
      <c r="L58" s="194">
        <f>PPCL_NG!S58+PPCL_Spot!S58+GT_NG!S58+GT_Spot!S58+Bawana_NG!S58+Bawana_RLNG!S58+Bawana_Spot!S58</f>
        <v>1.5777372817008355</v>
      </c>
      <c r="M58" s="195">
        <f t="shared" si="3"/>
        <v>-0.4477372817008356</v>
      </c>
      <c r="N58" s="194">
        <f>PPCL_NG!M58+PPCL_Spot!M58+GT_NG!M58+GT_Spot!M58+Bawana_NG!M58+Bawana_RLNG!M58+Bawana_Spot!M58</f>
        <v>5.92</v>
      </c>
      <c r="O58" s="194">
        <f>PPCL_NG!T58+PPCL_Spot!T58+GT_NG!T58+GT_Spot!T58+Bawana_NG!T58+Bawana_RLNG!T58+Bawana_Spot!T58</f>
        <v>7.2718545937737291</v>
      </c>
      <c r="P58" s="195">
        <f t="shared" si="4"/>
        <v>-1.3518545937737292</v>
      </c>
      <c r="Q58" s="195">
        <f t="shared" si="5"/>
        <v>-4.9600000000000044</v>
      </c>
    </row>
    <row r="59" spans="1:17">
      <c r="A59" s="34" t="s">
        <v>101</v>
      </c>
      <c r="B59" s="194">
        <f>PPCL_NG!I59+PPCL_Spot!I59+GT_NG!I59+GT_Spot!I59+Bawana_NG!I59+Bawana_RLNG!I59+Bawana_Spot!I59</f>
        <v>10.9</v>
      </c>
      <c r="C59" s="194">
        <f>PPCL_NG!P59+PPCL_Spot!P59+GT_NG!P59+GT_Spot!P59+Bawana_NG!P59+Bawana_RLNG!P59+Bawana_Spot!P59</f>
        <v>12.831078208048599</v>
      </c>
      <c r="D59" s="195">
        <f t="shared" si="0"/>
        <v>-1.9310782080485982</v>
      </c>
      <c r="E59" s="194">
        <f>PPCL_NG!J59+PPCL_Spot!J59+GT_NG!J59+GT_Spot!J59+Bawana_NG!J59+Bawana_RLNG!J59+Bawana_Spot!J59</f>
        <v>4.4799999999999995</v>
      </c>
      <c r="F59" s="194">
        <f>PPCL_NG!Q59+PPCL_Spot!Q59+GT_NG!Q59+GT_Spot!Q59+Bawana_NG!Q59+Bawana_RLNG!Q59+Bawana_Spot!Q59</f>
        <v>5.5968299164768416</v>
      </c>
      <c r="G59" s="195">
        <f t="shared" si="1"/>
        <v>-1.116829916476842</v>
      </c>
      <c r="H59" s="194">
        <f>PPCL_NG!K59+PPCL_Spot!K59+GT_NG!K59+GT_Spot!K59+Bawana_NG!K59+Bawana_RLNG!K59+Bawana_Spot!K59</f>
        <v>-0.09</v>
      </c>
      <c r="I59" s="194">
        <f>PPCL_NG!R59+PPCL_Spot!R59+GT_NG!R59+GT_Spot!R59+Bawana_NG!R59+Bawana_RLNG!R59+Bawana_Spot!R59</f>
        <v>2.2499999999999992E-2</v>
      </c>
      <c r="J59" s="195">
        <f t="shared" si="2"/>
        <v>-0.11249999999999999</v>
      </c>
      <c r="K59" s="194">
        <f>PPCL_NG!L59+PPCL_Spot!L59+GT_NG!L59+GT_Spot!L59+Bawana_NG!L59+Bawana_RLNG!L59+Bawana_Spot!L59</f>
        <v>1.1299999999999999</v>
      </c>
      <c r="L59" s="194">
        <f>PPCL_NG!S59+PPCL_Spot!S59+GT_NG!S59+GT_Spot!S59+Bawana_NG!S59+Bawana_RLNG!S59+Bawana_Spot!S59</f>
        <v>1.5777372817008355</v>
      </c>
      <c r="M59" s="195">
        <f t="shared" si="3"/>
        <v>-0.4477372817008356</v>
      </c>
      <c r="N59" s="194">
        <f>PPCL_NG!M59+PPCL_Spot!M59+GT_NG!M59+GT_Spot!M59+Bawana_NG!M59+Bawana_RLNG!M59+Bawana_Spot!M59</f>
        <v>5.92</v>
      </c>
      <c r="O59" s="194">
        <f>PPCL_NG!T59+PPCL_Spot!T59+GT_NG!T59+GT_Spot!T59+Bawana_NG!T59+Bawana_RLNG!T59+Bawana_Spot!T59</f>
        <v>7.2718545937737291</v>
      </c>
      <c r="P59" s="195">
        <f t="shared" si="4"/>
        <v>-1.3518545937737292</v>
      </c>
      <c r="Q59" s="195">
        <f t="shared" si="5"/>
        <v>-4.9600000000000044</v>
      </c>
    </row>
    <row r="60" spans="1:17">
      <c r="A60" s="34" t="s">
        <v>102</v>
      </c>
      <c r="B60" s="194">
        <f>PPCL_NG!I60+PPCL_Spot!I60+GT_NG!I60+GT_Spot!I60+Bawana_NG!I60+Bawana_RLNG!I60+Bawana_Spot!I60</f>
        <v>10.9</v>
      </c>
      <c r="C60" s="194">
        <f>PPCL_NG!P60+PPCL_Spot!P60+GT_NG!P60+GT_Spot!P60+Bawana_NG!P60+Bawana_RLNG!P60+Bawana_Spot!P60</f>
        <v>12.831078208048599</v>
      </c>
      <c r="D60" s="195">
        <f t="shared" si="0"/>
        <v>-1.9310782080485982</v>
      </c>
      <c r="E60" s="194">
        <f>PPCL_NG!J60+PPCL_Spot!J60+GT_NG!J60+GT_Spot!J60+Bawana_NG!J60+Bawana_RLNG!J60+Bawana_Spot!J60</f>
        <v>4.4799999999999995</v>
      </c>
      <c r="F60" s="194">
        <f>PPCL_NG!Q60+PPCL_Spot!Q60+GT_NG!Q60+GT_Spot!Q60+Bawana_NG!Q60+Bawana_RLNG!Q60+Bawana_Spot!Q60</f>
        <v>5.5968299164768416</v>
      </c>
      <c r="G60" s="195">
        <f t="shared" si="1"/>
        <v>-1.116829916476842</v>
      </c>
      <c r="H60" s="194">
        <f>PPCL_NG!K60+PPCL_Spot!K60+GT_NG!K60+GT_Spot!K60+Bawana_NG!K60+Bawana_RLNG!K60+Bawana_Spot!K60</f>
        <v>-0.09</v>
      </c>
      <c r="I60" s="194">
        <f>PPCL_NG!R60+PPCL_Spot!R60+GT_NG!R60+GT_Spot!R60+Bawana_NG!R60+Bawana_RLNG!R60+Bawana_Spot!R60</f>
        <v>2.2499999999999992E-2</v>
      </c>
      <c r="J60" s="195">
        <f t="shared" si="2"/>
        <v>-0.11249999999999999</v>
      </c>
      <c r="K60" s="194">
        <f>PPCL_NG!L60+PPCL_Spot!L60+GT_NG!L60+GT_Spot!L60+Bawana_NG!L60+Bawana_RLNG!L60+Bawana_Spot!L60</f>
        <v>1.1299999999999999</v>
      </c>
      <c r="L60" s="194">
        <f>PPCL_NG!S60+PPCL_Spot!S60+GT_NG!S60+GT_Spot!S60+Bawana_NG!S60+Bawana_RLNG!S60+Bawana_Spot!S60</f>
        <v>1.5777372817008355</v>
      </c>
      <c r="M60" s="195">
        <f t="shared" si="3"/>
        <v>-0.4477372817008356</v>
      </c>
      <c r="N60" s="194">
        <f>PPCL_NG!M60+PPCL_Spot!M60+GT_NG!M60+GT_Spot!M60+Bawana_NG!M60+Bawana_RLNG!M60+Bawana_Spot!M60</f>
        <v>5.92</v>
      </c>
      <c r="O60" s="194">
        <f>PPCL_NG!T60+PPCL_Spot!T60+GT_NG!T60+GT_Spot!T60+Bawana_NG!T60+Bawana_RLNG!T60+Bawana_Spot!T60</f>
        <v>7.2718545937737291</v>
      </c>
      <c r="P60" s="195">
        <f t="shared" si="4"/>
        <v>-1.3518545937737292</v>
      </c>
      <c r="Q60" s="195">
        <f t="shared" si="5"/>
        <v>-4.9600000000000044</v>
      </c>
    </row>
    <row r="61" spans="1:17">
      <c r="A61" s="34" t="s">
        <v>103</v>
      </c>
      <c r="B61" s="194">
        <f>PPCL_NG!I61+PPCL_Spot!I61+GT_NG!I61+GT_Spot!I61+Bawana_NG!I61+Bawana_RLNG!I61+Bawana_Spot!I61</f>
        <v>10.9</v>
      </c>
      <c r="C61" s="194">
        <f>PPCL_NG!P61+PPCL_Spot!P61+GT_NG!P61+GT_Spot!P61+Bawana_NG!P61+Bawana_RLNG!P61+Bawana_Spot!P61</f>
        <v>12.831078208048599</v>
      </c>
      <c r="D61" s="195">
        <f t="shared" si="0"/>
        <v>-1.9310782080485982</v>
      </c>
      <c r="E61" s="194">
        <f>PPCL_NG!J61+PPCL_Spot!J61+GT_NG!J61+GT_Spot!J61+Bawana_NG!J61+Bawana_RLNG!J61+Bawana_Spot!J61</f>
        <v>4.4799999999999995</v>
      </c>
      <c r="F61" s="194">
        <f>PPCL_NG!Q61+PPCL_Spot!Q61+GT_NG!Q61+GT_Spot!Q61+Bawana_NG!Q61+Bawana_RLNG!Q61+Bawana_Spot!Q61</f>
        <v>5.5968299164768416</v>
      </c>
      <c r="G61" s="195">
        <f t="shared" si="1"/>
        <v>-1.116829916476842</v>
      </c>
      <c r="H61" s="194">
        <f>PPCL_NG!K61+PPCL_Spot!K61+GT_NG!K61+GT_Spot!K61+Bawana_NG!K61+Bawana_RLNG!K61+Bawana_Spot!K61</f>
        <v>-0.09</v>
      </c>
      <c r="I61" s="194">
        <f>PPCL_NG!R61+PPCL_Spot!R61+GT_NG!R61+GT_Spot!R61+Bawana_NG!R61+Bawana_RLNG!R61+Bawana_Spot!R61</f>
        <v>2.2499999999999992E-2</v>
      </c>
      <c r="J61" s="195">
        <f t="shared" si="2"/>
        <v>-0.11249999999999999</v>
      </c>
      <c r="K61" s="194">
        <f>PPCL_NG!L61+PPCL_Spot!L61+GT_NG!L61+GT_Spot!L61+Bawana_NG!L61+Bawana_RLNG!L61+Bawana_Spot!L61</f>
        <v>1.1299999999999999</v>
      </c>
      <c r="L61" s="194">
        <f>PPCL_NG!S61+PPCL_Spot!S61+GT_NG!S61+GT_Spot!S61+Bawana_NG!S61+Bawana_RLNG!S61+Bawana_Spot!S61</f>
        <v>1.5777372817008355</v>
      </c>
      <c r="M61" s="195">
        <f t="shared" si="3"/>
        <v>-0.4477372817008356</v>
      </c>
      <c r="N61" s="194">
        <f>PPCL_NG!M61+PPCL_Spot!M61+GT_NG!M61+GT_Spot!M61+Bawana_NG!M61+Bawana_RLNG!M61+Bawana_Spot!M61</f>
        <v>5.92</v>
      </c>
      <c r="O61" s="194">
        <f>PPCL_NG!T61+PPCL_Spot!T61+GT_NG!T61+GT_Spot!T61+Bawana_NG!T61+Bawana_RLNG!T61+Bawana_Spot!T61</f>
        <v>7.2718545937737291</v>
      </c>
      <c r="P61" s="195">
        <f t="shared" si="4"/>
        <v>-1.3518545937737292</v>
      </c>
      <c r="Q61" s="195">
        <f t="shared" si="5"/>
        <v>-4.9600000000000044</v>
      </c>
    </row>
    <row r="62" spans="1:17">
      <c r="A62" s="34" t="s">
        <v>104</v>
      </c>
      <c r="B62" s="194">
        <f>PPCL_NG!I62+PPCL_Spot!I62+GT_NG!I62+GT_Spot!I62+Bawana_NG!I62+Bawana_RLNG!I62+Bawana_Spot!I62</f>
        <v>10.9</v>
      </c>
      <c r="C62" s="194">
        <f>PPCL_NG!P62+PPCL_Spot!P62+GT_NG!P62+GT_Spot!P62+Bawana_NG!P62+Bawana_RLNG!P62+Bawana_Spot!P62</f>
        <v>12.831078208048599</v>
      </c>
      <c r="D62" s="195">
        <f t="shared" si="0"/>
        <v>-1.9310782080485982</v>
      </c>
      <c r="E62" s="194">
        <f>PPCL_NG!J62+PPCL_Spot!J62+GT_NG!J62+GT_Spot!J62+Bawana_NG!J62+Bawana_RLNG!J62+Bawana_Spot!J62</f>
        <v>4.4799999999999995</v>
      </c>
      <c r="F62" s="194">
        <f>PPCL_NG!Q62+PPCL_Spot!Q62+GT_NG!Q62+GT_Spot!Q62+Bawana_NG!Q62+Bawana_RLNG!Q62+Bawana_Spot!Q62</f>
        <v>5.5968299164768416</v>
      </c>
      <c r="G62" s="195">
        <f t="shared" si="1"/>
        <v>-1.116829916476842</v>
      </c>
      <c r="H62" s="194">
        <f>PPCL_NG!K62+PPCL_Spot!K62+GT_NG!K62+GT_Spot!K62+Bawana_NG!K62+Bawana_RLNG!K62+Bawana_Spot!K62</f>
        <v>-0.09</v>
      </c>
      <c r="I62" s="194">
        <f>PPCL_NG!R62+PPCL_Spot!R62+GT_NG!R62+GT_Spot!R62+Bawana_NG!R62+Bawana_RLNG!R62+Bawana_Spot!R62</f>
        <v>2.2499999999999992E-2</v>
      </c>
      <c r="J62" s="195">
        <f t="shared" si="2"/>
        <v>-0.11249999999999999</v>
      </c>
      <c r="K62" s="194">
        <f>PPCL_NG!L62+PPCL_Spot!L62+GT_NG!L62+GT_Spot!L62+Bawana_NG!L62+Bawana_RLNG!L62+Bawana_Spot!L62</f>
        <v>1.1299999999999999</v>
      </c>
      <c r="L62" s="194">
        <f>PPCL_NG!S62+PPCL_Spot!S62+GT_NG!S62+GT_Spot!S62+Bawana_NG!S62+Bawana_RLNG!S62+Bawana_Spot!S62</f>
        <v>1.5777372817008355</v>
      </c>
      <c r="M62" s="195">
        <f t="shared" si="3"/>
        <v>-0.4477372817008356</v>
      </c>
      <c r="N62" s="194">
        <f>PPCL_NG!M62+PPCL_Spot!M62+GT_NG!M62+GT_Spot!M62+Bawana_NG!M62+Bawana_RLNG!M62+Bawana_Spot!M62</f>
        <v>5.92</v>
      </c>
      <c r="O62" s="194">
        <f>PPCL_NG!T62+PPCL_Spot!T62+GT_NG!T62+GT_Spot!T62+Bawana_NG!T62+Bawana_RLNG!T62+Bawana_Spot!T62</f>
        <v>7.2718545937737291</v>
      </c>
      <c r="P62" s="195">
        <f t="shared" si="4"/>
        <v>-1.3518545937737292</v>
      </c>
      <c r="Q62" s="195">
        <f t="shared" si="5"/>
        <v>-4.9600000000000044</v>
      </c>
    </row>
    <row r="63" spans="1:17">
      <c r="A63" s="34" t="s">
        <v>105</v>
      </c>
      <c r="B63" s="194">
        <f>PPCL_NG!I63+PPCL_Spot!I63+GT_NG!I63+GT_Spot!I63+Bawana_NG!I63+Bawana_RLNG!I63+Bawana_Spot!I63</f>
        <v>10.9</v>
      </c>
      <c r="C63" s="194">
        <f>PPCL_NG!P63+PPCL_Spot!P63+GT_NG!P63+GT_Spot!P63+Bawana_NG!P63+Bawana_RLNG!P63+Bawana_Spot!P63</f>
        <v>12.831078208048599</v>
      </c>
      <c r="D63" s="195">
        <f t="shared" si="0"/>
        <v>-1.9310782080485982</v>
      </c>
      <c r="E63" s="194">
        <f>PPCL_NG!J63+PPCL_Spot!J63+GT_NG!J63+GT_Spot!J63+Bawana_NG!J63+Bawana_RLNG!J63+Bawana_Spot!J63</f>
        <v>4.4799999999999995</v>
      </c>
      <c r="F63" s="194">
        <f>PPCL_NG!Q63+PPCL_Spot!Q63+GT_NG!Q63+GT_Spot!Q63+Bawana_NG!Q63+Bawana_RLNG!Q63+Bawana_Spot!Q63</f>
        <v>5.5968299164768416</v>
      </c>
      <c r="G63" s="195">
        <f t="shared" si="1"/>
        <v>-1.116829916476842</v>
      </c>
      <c r="H63" s="194">
        <f>PPCL_NG!K63+PPCL_Spot!K63+GT_NG!K63+GT_Spot!K63+Bawana_NG!K63+Bawana_RLNG!K63+Bawana_Spot!K63</f>
        <v>-0.09</v>
      </c>
      <c r="I63" s="194">
        <f>PPCL_NG!R63+PPCL_Spot!R63+GT_NG!R63+GT_Spot!R63+Bawana_NG!R63+Bawana_RLNG!R63+Bawana_Spot!R63</f>
        <v>2.2499999999999992E-2</v>
      </c>
      <c r="J63" s="195">
        <f t="shared" si="2"/>
        <v>-0.11249999999999999</v>
      </c>
      <c r="K63" s="194">
        <f>PPCL_NG!L63+PPCL_Spot!L63+GT_NG!L63+GT_Spot!L63+Bawana_NG!L63+Bawana_RLNG!L63+Bawana_Spot!L63</f>
        <v>1.1299999999999999</v>
      </c>
      <c r="L63" s="194">
        <f>PPCL_NG!S63+PPCL_Spot!S63+GT_NG!S63+GT_Spot!S63+Bawana_NG!S63+Bawana_RLNG!S63+Bawana_Spot!S63</f>
        <v>1.5777372817008355</v>
      </c>
      <c r="M63" s="195">
        <f t="shared" si="3"/>
        <v>-0.4477372817008356</v>
      </c>
      <c r="N63" s="194">
        <f>PPCL_NG!M63+PPCL_Spot!M63+GT_NG!M63+GT_Spot!M63+Bawana_NG!M63+Bawana_RLNG!M63+Bawana_Spot!M63</f>
        <v>5.92</v>
      </c>
      <c r="O63" s="194">
        <f>PPCL_NG!T63+PPCL_Spot!T63+GT_NG!T63+GT_Spot!T63+Bawana_NG!T63+Bawana_RLNG!T63+Bawana_Spot!T63</f>
        <v>7.2718545937737291</v>
      </c>
      <c r="P63" s="195">
        <f t="shared" si="4"/>
        <v>-1.3518545937737292</v>
      </c>
      <c r="Q63" s="195">
        <f t="shared" si="5"/>
        <v>-4.9600000000000044</v>
      </c>
    </row>
    <row r="64" spans="1:17">
      <c r="A64" s="34" t="s">
        <v>106</v>
      </c>
      <c r="B64" s="194">
        <f>PPCL_NG!I64+PPCL_Spot!I64+GT_NG!I64+GT_Spot!I64+Bawana_NG!I64+Bawana_RLNG!I64+Bawana_Spot!I64</f>
        <v>10.9</v>
      </c>
      <c r="C64" s="194">
        <f>PPCL_NG!P64+PPCL_Spot!P64+GT_NG!P64+GT_Spot!P64+Bawana_NG!P64+Bawana_RLNG!P64+Bawana_Spot!P64</f>
        <v>12.831078208048599</v>
      </c>
      <c r="D64" s="195">
        <f t="shared" si="0"/>
        <v>-1.9310782080485982</v>
      </c>
      <c r="E64" s="194">
        <f>PPCL_NG!J64+PPCL_Spot!J64+GT_NG!J64+GT_Spot!J64+Bawana_NG!J64+Bawana_RLNG!J64+Bawana_Spot!J64</f>
        <v>4.4799999999999995</v>
      </c>
      <c r="F64" s="194">
        <f>PPCL_NG!Q64+PPCL_Spot!Q64+GT_NG!Q64+GT_Spot!Q64+Bawana_NG!Q64+Bawana_RLNG!Q64+Bawana_Spot!Q64</f>
        <v>5.5968299164768416</v>
      </c>
      <c r="G64" s="195">
        <f t="shared" si="1"/>
        <v>-1.116829916476842</v>
      </c>
      <c r="H64" s="194">
        <f>PPCL_NG!K64+PPCL_Spot!K64+GT_NG!K64+GT_Spot!K64+Bawana_NG!K64+Bawana_RLNG!K64+Bawana_Spot!K64</f>
        <v>-0.09</v>
      </c>
      <c r="I64" s="194">
        <f>PPCL_NG!R64+PPCL_Spot!R64+GT_NG!R64+GT_Spot!R64+Bawana_NG!R64+Bawana_RLNG!R64+Bawana_Spot!R64</f>
        <v>2.2499999999999992E-2</v>
      </c>
      <c r="J64" s="195">
        <f t="shared" si="2"/>
        <v>-0.11249999999999999</v>
      </c>
      <c r="K64" s="194">
        <f>PPCL_NG!L64+PPCL_Spot!L64+GT_NG!L64+GT_Spot!L64+Bawana_NG!L64+Bawana_RLNG!L64+Bawana_Spot!L64</f>
        <v>1.1299999999999999</v>
      </c>
      <c r="L64" s="194">
        <f>PPCL_NG!S64+PPCL_Spot!S64+GT_NG!S64+GT_Spot!S64+Bawana_NG!S64+Bawana_RLNG!S64+Bawana_Spot!S64</f>
        <v>1.5777372817008355</v>
      </c>
      <c r="M64" s="195">
        <f t="shared" si="3"/>
        <v>-0.4477372817008356</v>
      </c>
      <c r="N64" s="194">
        <f>PPCL_NG!M64+PPCL_Spot!M64+GT_NG!M64+GT_Spot!M64+Bawana_NG!M64+Bawana_RLNG!M64+Bawana_Spot!M64</f>
        <v>5.92</v>
      </c>
      <c r="O64" s="194">
        <f>PPCL_NG!T64+PPCL_Spot!T64+GT_NG!T64+GT_Spot!T64+Bawana_NG!T64+Bawana_RLNG!T64+Bawana_Spot!T64</f>
        <v>7.2718545937737291</v>
      </c>
      <c r="P64" s="195">
        <f t="shared" si="4"/>
        <v>-1.3518545937737292</v>
      </c>
      <c r="Q64" s="195">
        <f t="shared" si="5"/>
        <v>-4.9600000000000044</v>
      </c>
    </row>
    <row r="65" spans="1:17">
      <c r="A65" s="34" t="s">
        <v>107</v>
      </c>
      <c r="B65" s="194">
        <f>PPCL_NG!I65+PPCL_Spot!I65+GT_NG!I65+GT_Spot!I65+Bawana_NG!I65+Bawana_RLNG!I65+Bawana_Spot!I65</f>
        <v>10.9</v>
      </c>
      <c r="C65" s="194">
        <f>PPCL_NG!P65+PPCL_Spot!P65+GT_NG!P65+GT_Spot!P65+Bawana_NG!P65+Bawana_RLNG!P65+Bawana_Spot!P65</f>
        <v>12.831078208048599</v>
      </c>
      <c r="D65" s="195">
        <f t="shared" si="0"/>
        <v>-1.9310782080485982</v>
      </c>
      <c r="E65" s="194">
        <f>PPCL_NG!J65+PPCL_Spot!J65+GT_NG!J65+GT_Spot!J65+Bawana_NG!J65+Bawana_RLNG!J65+Bawana_Spot!J65</f>
        <v>4.4799999999999995</v>
      </c>
      <c r="F65" s="194">
        <f>PPCL_NG!Q65+PPCL_Spot!Q65+GT_NG!Q65+GT_Spot!Q65+Bawana_NG!Q65+Bawana_RLNG!Q65+Bawana_Spot!Q65</f>
        <v>5.5968299164768416</v>
      </c>
      <c r="G65" s="195">
        <f t="shared" si="1"/>
        <v>-1.116829916476842</v>
      </c>
      <c r="H65" s="194">
        <f>PPCL_NG!K65+PPCL_Spot!K65+GT_NG!K65+GT_Spot!K65+Bawana_NG!K65+Bawana_RLNG!K65+Bawana_Spot!K65</f>
        <v>-0.09</v>
      </c>
      <c r="I65" s="194">
        <f>PPCL_NG!R65+PPCL_Spot!R65+GT_NG!R65+GT_Spot!R65+Bawana_NG!R65+Bawana_RLNG!R65+Bawana_Spot!R65</f>
        <v>2.2499999999999992E-2</v>
      </c>
      <c r="J65" s="195">
        <f t="shared" si="2"/>
        <v>-0.11249999999999999</v>
      </c>
      <c r="K65" s="194">
        <f>PPCL_NG!L65+PPCL_Spot!L65+GT_NG!L65+GT_Spot!L65+Bawana_NG!L65+Bawana_RLNG!L65+Bawana_Spot!L65</f>
        <v>1.1299999999999999</v>
      </c>
      <c r="L65" s="194">
        <f>PPCL_NG!S65+PPCL_Spot!S65+GT_NG!S65+GT_Spot!S65+Bawana_NG!S65+Bawana_RLNG!S65+Bawana_Spot!S65</f>
        <v>1.5777372817008355</v>
      </c>
      <c r="M65" s="195">
        <f t="shared" si="3"/>
        <v>-0.4477372817008356</v>
      </c>
      <c r="N65" s="194">
        <f>PPCL_NG!M65+PPCL_Spot!M65+GT_NG!M65+GT_Spot!M65+Bawana_NG!M65+Bawana_RLNG!M65+Bawana_Spot!M65</f>
        <v>5.92</v>
      </c>
      <c r="O65" s="194">
        <f>PPCL_NG!T65+PPCL_Spot!T65+GT_NG!T65+GT_Spot!T65+Bawana_NG!T65+Bawana_RLNG!T65+Bawana_Spot!T65</f>
        <v>7.2718545937737291</v>
      </c>
      <c r="P65" s="195">
        <f t="shared" si="4"/>
        <v>-1.3518545937737292</v>
      </c>
      <c r="Q65" s="195">
        <f t="shared" si="5"/>
        <v>-4.9600000000000044</v>
      </c>
    </row>
    <row r="66" spans="1:17">
      <c r="A66" s="34" t="s">
        <v>108</v>
      </c>
      <c r="B66" s="194">
        <f>PPCL_NG!I66+PPCL_Spot!I66+GT_NG!I66+GT_Spot!I66+Bawana_NG!I66+Bawana_RLNG!I66+Bawana_Spot!I66</f>
        <v>10.9</v>
      </c>
      <c r="C66" s="194">
        <f>PPCL_NG!P66+PPCL_Spot!P66+GT_NG!P66+GT_Spot!P66+Bawana_NG!P66+Bawana_RLNG!P66+Bawana_Spot!P66</f>
        <v>12.831078208048599</v>
      </c>
      <c r="D66" s="195">
        <f t="shared" si="0"/>
        <v>-1.9310782080485982</v>
      </c>
      <c r="E66" s="194">
        <f>PPCL_NG!J66+PPCL_Spot!J66+GT_NG!J66+GT_Spot!J66+Bawana_NG!J66+Bawana_RLNG!J66+Bawana_Spot!J66</f>
        <v>4.4799999999999995</v>
      </c>
      <c r="F66" s="194">
        <f>PPCL_NG!Q66+PPCL_Spot!Q66+GT_NG!Q66+GT_Spot!Q66+Bawana_NG!Q66+Bawana_RLNG!Q66+Bawana_Spot!Q66</f>
        <v>5.5968299164768416</v>
      </c>
      <c r="G66" s="195">
        <f t="shared" si="1"/>
        <v>-1.116829916476842</v>
      </c>
      <c r="H66" s="194">
        <f>PPCL_NG!K66+PPCL_Spot!K66+GT_NG!K66+GT_Spot!K66+Bawana_NG!K66+Bawana_RLNG!K66+Bawana_Spot!K66</f>
        <v>-0.09</v>
      </c>
      <c r="I66" s="194">
        <f>PPCL_NG!R66+PPCL_Spot!R66+GT_NG!R66+GT_Spot!R66+Bawana_NG!R66+Bawana_RLNG!R66+Bawana_Spot!R66</f>
        <v>2.2499999999999992E-2</v>
      </c>
      <c r="J66" s="195">
        <f t="shared" si="2"/>
        <v>-0.11249999999999999</v>
      </c>
      <c r="K66" s="194">
        <f>PPCL_NG!L66+PPCL_Spot!L66+GT_NG!L66+GT_Spot!L66+Bawana_NG!L66+Bawana_RLNG!L66+Bawana_Spot!L66</f>
        <v>1.1299999999999999</v>
      </c>
      <c r="L66" s="194">
        <f>PPCL_NG!S66+PPCL_Spot!S66+GT_NG!S66+GT_Spot!S66+Bawana_NG!S66+Bawana_RLNG!S66+Bawana_Spot!S66</f>
        <v>1.5777372817008355</v>
      </c>
      <c r="M66" s="195">
        <f t="shared" si="3"/>
        <v>-0.4477372817008356</v>
      </c>
      <c r="N66" s="194">
        <f>PPCL_NG!M66+PPCL_Spot!M66+GT_NG!M66+GT_Spot!M66+Bawana_NG!M66+Bawana_RLNG!M66+Bawana_Spot!M66</f>
        <v>5.92</v>
      </c>
      <c r="O66" s="194">
        <f>PPCL_NG!T66+PPCL_Spot!T66+GT_NG!T66+GT_Spot!T66+Bawana_NG!T66+Bawana_RLNG!T66+Bawana_Spot!T66</f>
        <v>7.2718545937737291</v>
      </c>
      <c r="P66" s="195">
        <f t="shared" si="4"/>
        <v>-1.3518545937737292</v>
      </c>
      <c r="Q66" s="195">
        <f t="shared" si="5"/>
        <v>-4.9600000000000044</v>
      </c>
    </row>
    <row r="67" spans="1:17">
      <c r="A67" s="34" t="s">
        <v>109</v>
      </c>
      <c r="B67" s="194">
        <f>PPCL_NG!I67+PPCL_Spot!I67+GT_NG!I67+GT_Spot!I67+Bawana_NG!I67+Bawana_RLNG!I67+Bawana_Spot!I67</f>
        <v>10.9</v>
      </c>
      <c r="C67" s="194">
        <f>PPCL_NG!P67+PPCL_Spot!P67+GT_NG!P67+GT_Spot!P67+Bawana_NG!P67+Bawana_RLNG!P67+Bawana_Spot!P67</f>
        <v>12.831078208048599</v>
      </c>
      <c r="D67" s="195">
        <f t="shared" ref="D67:D99" si="6">B67-C67</f>
        <v>-1.9310782080485982</v>
      </c>
      <c r="E67" s="194">
        <f>PPCL_NG!J67+PPCL_Spot!J67+GT_NG!J67+GT_Spot!J67+Bawana_NG!J67+Bawana_RLNG!J67+Bawana_Spot!J67</f>
        <v>4.4799999999999995</v>
      </c>
      <c r="F67" s="194">
        <f>PPCL_NG!Q67+PPCL_Spot!Q67+GT_NG!Q67+GT_Spot!Q67+Bawana_NG!Q67+Bawana_RLNG!Q67+Bawana_Spot!Q67</f>
        <v>5.5968299164768416</v>
      </c>
      <c r="G67" s="195">
        <f t="shared" ref="G67:G99" si="7">E67-F67</f>
        <v>-1.116829916476842</v>
      </c>
      <c r="H67" s="194">
        <f>PPCL_NG!K67+PPCL_Spot!K67+GT_NG!K67+GT_Spot!K67+Bawana_NG!K67+Bawana_RLNG!K67+Bawana_Spot!K67</f>
        <v>-0.09</v>
      </c>
      <c r="I67" s="194">
        <f>PPCL_NG!R67+PPCL_Spot!R67+GT_NG!R67+GT_Spot!R67+Bawana_NG!R67+Bawana_RLNG!R67+Bawana_Spot!R67</f>
        <v>2.2499999999999992E-2</v>
      </c>
      <c r="J67" s="195">
        <f t="shared" ref="J67:J99" si="8">H67-I67</f>
        <v>-0.11249999999999999</v>
      </c>
      <c r="K67" s="194">
        <f>PPCL_NG!L67+PPCL_Spot!L67+GT_NG!L67+GT_Spot!L67+Bawana_NG!L67+Bawana_RLNG!L67+Bawana_Spot!L67</f>
        <v>1.1299999999999999</v>
      </c>
      <c r="L67" s="194">
        <f>PPCL_NG!S67+PPCL_Spot!S67+GT_NG!S67+GT_Spot!S67+Bawana_NG!S67+Bawana_RLNG!S67+Bawana_Spot!S67</f>
        <v>1.5777372817008355</v>
      </c>
      <c r="M67" s="195">
        <f t="shared" ref="M67:M99" si="9">K67-L67</f>
        <v>-0.4477372817008356</v>
      </c>
      <c r="N67" s="194">
        <f>PPCL_NG!M67+PPCL_Spot!M67+GT_NG!M67+GT_Spot!M67+Bawana_NG!M67+Bawana_RLNG!M67+Bawana_Spot!M67</f>
        <v>5.92</v>
      </c>
      <c r="O67" s="194">
        <f>PPCL_NG!T67+PPCL_Spot!T67+GT_NG!T67+GT_Spot!T67+Bawana_NG!T67+Bawana_RLNG!T67+Bawana_Spot!T67</f>
        <v>7.2718545937737291</v>
      </c>
      <c r="P67" s="195">
        <f t="shared" ref="P67:P99" si="10">N67-O67</f>
        <v>-1.3518545937737292</v>
      </c>
      <c r="Q67" s="195">
        <f t="shared" si="5"/>
        <v>-4.9600000000000044</v>
      </c>
    </row>
    <row r="68" spans="1:17">
      <c r="A68" s="34" t="s">
        <v>110</v>
      </c>
      <c r="B68" s="194">
        <f>PPCL_NG!I68+PPCL_Spot!I68+GT_NG!I68+GT_Spot!I68+Bawana_NG!I68+Bawana_RLNG!I68+Bawana_Spot!I68</f>
        <v>10.9</v>
      </c>
      <c r="C68" s="194">
        <f>PPCL_NG!P68+PPCL_Spot!P68+GT_NG!P68+GT_Spot!P68+Bawana_NG!P68+Bawana_RLNG!P68+Bawana_Spot!P68</f>
        <v>12.831078208048599</v>
      </c>
      <c r="D68" s="195">
        <f t="shared" si="6"/>
        <v>-1.9310782080485982</v>
      </c>
      <c r="E68" s="194">
        <f>PPCL_NG!J68+PPCL_Spot!J68+GT_NG!J68+GT_Spot!J68+Bawana_NG!J68+Bawana_RLNG!J68+Bawana_Spot!J68</f>
        <v>4.4799999999999995</v>
      </c>
      <c r="F68" s="194">
        <f>PPCL_NG!Q68+PPCL_Spot!Q68+GT_NG!Q68+GT_Spot!Q68+Bawana_NG!Q68+Bawana_RLNG!Q68+Bawana_Spot!Q68</f>
        <v>5.5968299164768416</v>
      </c>
      <c r="G68" s="195">
        <f t="shared" si="7"/>
        <v>-1.116829916476842</v>
      </c>
      <c r="H68" s="194">
        <f>PPCL_NG!K68+PPCL_Spot!K68+GT_NG!K68+GT_Spot!K68+Bawana_NG!K68+Bawana_RLNG!K68+Bawana_Spot!K68</f>
        <v>-0.09</v>
      </c>
      <c r="I68" s="194">
        <f>PPCL_NG!R68+PPCL_Spot!R68+GT_NG!R68+GT_Spot!R68+Bawana_NG!R68+Bawana_RLNG!R68+Bawana_Spot!R68</f>
        <v>2.2499999999999992E-2</v>
      </c>
      <c r="J68" s="195">
        <f t="shared" si="8"/>
        <v>-0.11249999999999999</v>
      </c>
      <c r="K68" s="194">
        <f>PPCL_NG!L68+PPCL_Spot!L68+GT_NG!L68+GT_Spot!L68+Bawana_NG!L68+Bawana_RLNG!L68+Bawana_Spot!L68</f>
        <v>1.1299999999999999</v>
      </c>
      <c r="L68" s="194">
        <f>PPCL_NG!S68+PPCL_Spot!S68+GT_NG!S68+GT_Spot!S68+Bawana_NG!S68+Bawana_RLNG!S68+Bawana_Spot!S68</f>
        <v>1.5777372817008355</v>
      </c>
      <c r="M68" s="195">
        <f t="shared" si="9"/>
        <v>-0.4477372817008356</v>
      </c>
      <c r="N68" s="194">
        <f>PPCL_NG!M68+PPCL_Spot!M68+GT_NG!M68+GT_Spot!M68+Bawana_NG!M68+Bawana_RLNG!M68+Bawana_Spot!M68</f>
        <v>5.92</v>
      </c>
      <c r="O68" s="194">
        <f>PPCL_NG!T68+PPCL_Spot!T68+GT_NG!T68+GT_Spot!T68+Bawana_NG!T68+Bawana_RLNG!T68+Bawana_Spot!T68</f>
        <v>7.2718545937737291</v>
      </c>
      <c r="P68" s="195">
        <f t="shared" si="10"/>
        <v>-1.3518545937737292</v>
      </c>
      <c r="Q68" s="195">
        <f t="shared" ref="Q68:Q99" si="11">D68+G68+J68+M68+P68</f>
        <v>-4.9600000000000044</v>
      </c>
    </row>
    <row r="69" spans="1:17">
      <c r="A69" s="34" t="s">
        <v>111</v>
      </c>
      <c r="B69" s="194">
        <f>PPCL_NG!I69+PPCL_Spot!I69+GT_NG!I69+GT_Spot!I69+Bawana_NG!I69+Bawana_RLNG!I69+Bawana_Spot!I69</f>
        <v>10.9</v>
      </c>
      <c r="C69" s="194">
        <f>PPCL_NG!P69+PPCL_Spot!P69+GT_NG!P69+GT_Spot!P69+Bawana_NG!P69+Bawana_RLNG!P69+Bawana_Spot!P69</f>
        <v>12.83177029992685</v>
      </c>
      <c r="D69" s="195">
        <f t="shared" si="6"/>
        <v>-1.9317702999268498</v>
      </c>
      <c r="E69" s="194">
        <f>PPCL_NG!J69+PPCL_Spot!J69+GT_NG!J69+GT_Spot!J69+Bawana_NG!J69+Bawana_RLNG!J69+Bawana_Spot!J69</f>
        <v>4.9099999999999993</v>
      </c>
      <c r="F69" s="194">
        <f>PPCL_NG!Q69+PPCL_Spot!Q69+GT_NG!Q69+GT_Spot!Q69+Bawana_NG!Q69+Bawana_RLNG!Q69+Bawana_Spot!Q69</f>
        <v>6.0264996342355523</v>
      </c>
      <c r="G69" s="195">
        <f t="shared" si="7"/>
        <v>-1.1164996342355531</v>
      </c>
      <c r="H69" s="194">
        <f>PPCL_NG!K69+PPCL_Spot!K69+GT_NG!K69+GT_Spot!K69+Bawana_NG!K69+Bawana_RLNG!K69+Bawana_Spot!K69</f>
        <v>-0.09</v>
      </c>
      <c r="I69" s="194">
        <f>PPCL_NG!R69+PPCL_Spot!R69+GT_NG!R69+GT_Spot!R69+Bawana_NG!R69+Bawana_RLNG!R69+Bawana_Spot!R69</f>
        <v>2.2499999999999992E-2</v>
      </c>
      <c r="J69" s="195">
        <f t="shared" si="8"/>
        <v>-0.11249999999999999</v>
      </c>
      <c r="K69" s="194">
        <f>PPCL_NG!L69+PPCL_Spot!L69+GT_NG!L69+GT_Spot!L69+Bawana_NG!L69+Bawana_RLNG!L69+Bawana_Spot!L69</f>
        <v>1.1299999999999999</v>
      </c>
      <c r="L69" s="194">
        <f>PPCL_NG!S69+PPCL_Spot!S69+GT_NG!S69+GT_Spot!S69+Bawana_NG!S69+Bawana_RLNG!S69+Bawana_Spot!S69</f>
        <v>1.5778200438917338</v>
      </c>
      <c r="M69" s="195">
        <f t="shared" si="9"/>
        <v>-0.44782004389173391</v>
      </c>
      <c r="N69" s="194">
        <f>PPCL_NG!M69+PPCL_Spot!M69+GT_NG!M69+GT_Spot!M69+Bawana_NG!M69+Bawana_RLNG!M69+Bawana_Spot!M69</f>
        <v>6.49</v>
      </c>
      <c r="O69" s="194">
        <f>PPCL_NG!T69+PPCL_Spot!T69+GT_NG!T69+GT_Spot!T69+Bawana_NG!T69+Bawana_RLNG!T69+Bawana_Spot!T69</f>
        <v>7.841410021945868</v>
      </c>
      <c r="P69" s="195">
        <f t="shared" si="10"/>
        <v>-1.3514100219458678</v>
      </c>
      <c r="Q69" s="195">
        <f t="shared" si="11"/>
        <v>-4.9600000000000044</v>
      </c>
    </row>
    <row r="70" spans="1:17">
      <c r="A70" s="34" t="s">
        <v>112</v>
      </c>
      <c r="B70" s="194">
        <f>PPCL_NG!I70+PPCL_Spot!I70+GT_NG!I70+GT_Spot!I70+Bawana_NG!I70+Bawana_RLNG!I70+Bawana_Spot!I70</f>
        <v>10.9</v>
      </c>
      <c r="C70" s="194">
        <f>PPCL_NG!P70+PPCL_Spot!P70+GT_NG!P70+GT_Spot!P70+Bawana_NG!P70+Bawana_RLNG!P70+Bawana_Spot!P70</f>
        <v>12.83177029992685</v>
      </c>
      <c r="D70" s="195">
        <f t="shared" si="6"/>
        <v>-1.9317702999268498</v>
      </c>
      <c r="E70" s="194">
        <f>PPCL_NG!J70+PPCL_Spot!J70+GT_NG!J70+GT_Spot!J70+Bawana_NG!J70+Bawana_RLNG!J70+Bawana_Spot!J70</f>
        <v>4.9099999999999993</v>
      </c>
      <c r="F70" s="194">
        <f>PPCL_NG!Q70+PPCL_Spot!Q70+GT_NG!Q70+GT_Spot!Q70+Bawana_NG!Q70+Bawana_RLNG!Q70+Bawana_Spot!Q70</f>
        <v>6.0264996342355523</v>
      </c>
      <c r="G70" s="195">
        <f t="shared" si="7"/>
        <v>-1.1164996342355531</v>
      </c>
      <c r="H70" s="194">
        <f>PPCL_NG!K70+PPCL_Spot!K70+GT_NG!K70+GT_Spot!K70+Bawana_NG!K70+Bawana_RLNG!K70+Bawana_Spot!K70</f>
        <v>-0.09</v>
      </c>
      <c r="I70" s="194">
        <f>PPCL_NG!R70+PPCL_Spot!R70+GT_NG!R70+GT_Spot!R70+Bawana_NG!R70+Bawana_RLNG!R70+Bawana_Spot!R70</f>
        <v>2.2499999999999992E-2</v>
      </c>
      <c r="J70" s="195">
        <f t="shared" si="8"/>
        <v>-0.11249999999999999</v>
      </c>
      <c r="K70" s="194">
        <f>PPCL_NG!L70+PPCL_Spot!L70+GT_NG!L70+GT_Spot!L70+Bawana_NG!L70+Bawana_RLNG!L70+Bawana_Spot!L70</f>
        <v>1.1299999999999999</v>
      </c>
      <c r="L70" s="194">
        <f>PPCL_NG!S70+PPCL_Spot!S70+GT_NG!S70+GT_Spot!S70+Bawana_NG!S70+Bawana_RLNG!S70+Bawana_Spot!S70</f>
        <v>1.5778200438917338</v>
      </c>
      <c r="M70" s="195">
        <f t="shared" si="9"/>
        <v>-0.44782004389173391</v>
      </c>
      <c r="N70" s="194">
        <f>PPCL_NG!M70+PPCL_Spot!M70+GT_NG!M70+GT_Spot!M70+Bawana_NG!M70+Bawana_RLNG!M70+Bawana_Spot!M70</f>
        <v>6.49</v>
      </c>
      <c r="O70" s="194">
        <f>PPCL_NG!T70+PPCL_Spot!T70+GT_NG!T70+GT_Spot!T70+Bawana_NG!T70+Bawana_RLNG!T70+Bawana_Spot!T70</f>
        <v>7.841410021945868</v>
      </c>
      <c r="P70" s="195">
        <f t="shared" si="10"/>
        <v>-1.3514100219458678</v>
      </c>
      <c r="Q70" s="195">
        <f t="shared" si="11"/>
        <v>-4.9600000000000044</v>
      </c>
    </row>
    <row r="71" spans="1:17">
      <c r="A71" s="34" t="s">
        <v>113</v>
      </c>
      <c r="B71" s="194">
        <f>PPCL_NG!I71+PPCL_Spot!I71+GT_NG!I71+GT_Spot!I71+Bawana_NG!I71+Bawana_RLNG!I71+Bawana_Spot!I71</f>
        <v>10.9</v>
      </c>
      <c r="C71" s="194">
        <f>PPCL_NG!P71+PPCL_Spot!P71+GT_NG!P71+GT_Spot!P71+Bawana_NG!P71+Bawana_RLNG!P71+Bawana_Spot!P71</f>
        <v>12.83177029992685</v>
      </c>
      <c r="D71" s="195">
        <f t="shared" si="6"/>
        <v>-1.9317702999268498</v>
      </c>
      <c r="E71" s="194">
        <f>PPCL_NG!J71+PPCL_Spot!J71+GT_NG!J71+GT_Spot!J71+Bawana_NG!J71+Bawana_RLNG!J71+Bawana_Spot!J71</f>
        <v>4.9099999999999993</v>
      </c>
      <c r="F71" s="194">
        <f>PPCL_NG!Q71+PPCL_Spot!Q71+GT_NG!Q71+GT_Spot!Q71+Bawana_NG!Q71+Bawana_RLNG!Q71+Bawana_Spot!Q71</f>
        <v>6.0264996342355523</v>
      </c>
      <c r="G71" s="195">
        <f t="shared" si="7"/>
        <v>-1.1164996342355531</v>
      </c>
      <c r="H71" s="194">
        <f>PPCL_NG!K71+PPCL_Spot!K71+GT_NG!K71+GT_Spot!K71+Bawana_NG!K71+Bawana_RLNG!K71+Bawana_Spot!K71</f>
        <v>-0.09</v>
      </c>
      <c r="I71" s="194">
        <f>PPCL_NG!R71+PPCL_Spot!R71+GT_NG!R71+GT_Spot!R71+Bawana_NG!R71+Bawana_RLNG!R71+Bawana_Spot!R71</f>
        <v>2.2499999999999992E-2</v>
      </c>
      <c r="J71" s="195">
        <f t="shared" si="8"/>
        <v>-0.11249999999999999</v>
      </c>
      <c r="K71" s="194">
        <f>PPCL_NG!L71+PPCL_Spot!L71+GT_NG!L71+GT_Spot!L71+Bawana_NG!L71+Bawana_RLNG!L71+Bawana_Spot!L71</f>
        <v>1.1299999999999999</v>
      </c>
      <c r="L71" s="194">
        <f>PPCL_NG!S71+PPCL_Spot!S71+GT_NG!S71+GT_Spot!S71+Bawana_NG!S71+Bawana_RLNG!S71+Bawana_Spot!S71</f>
        <v>1.5778200438917338</v>
      </c>
      <c r="M71" s="195">
        <f t="shared" si="9"/>
        <v>-0.44782004389173391</v>
      </c>
      <c r="N71" s="194">
        <f>PPCL_NG!M71+PPCL_Spot!M71+GT_NG!M71+GT_Spot!M71+Bawana_NG!M71+Bawana_RLNG!M71+Bawana_Spot!M71</f>
        <v>6.49</v>
      </c>
      <c r="O71" s="194">
        <f>PPCL_NG!T71+PPCL_Spot!T71+GT_NG!T71+GT_Spot!T71+Bawana_NG!T71+Bawana_RLNG!T71+Bawana_Spot!T71</f>
        <v>7.841410021945868</v>
      </c>
      <c r="P71" s="195">
        <f t="shared" si="10"/>
        <v>-1.3514100219458678</v>
      </c>
      <c r="Q71" s="195">
        <f t="shared" si="11"/>
        <v>-4.9600000000000044</v>
      </c>
    </row>
    <row r="72" spans="1:17">
      <c r="A72" s="34" t="s">
        <v>114</v>
      </c>
      <c r="B72" s="194">
        <f>PPCL_NG!I72+PPCL_Spot!I72+GT_NG!I72+GT_Spot!I72+Bawana_NG!I72+Bawana_RLNG!I72+Bawana_Spot!I72</f>
        <v>13.299999999999999</v>
      </c>
      <c r="C72" s="194">
        <f>PPCL_NG!P72+PPCL_Spot!P72+GT_NG!P72+GT_Spot!P72+Bawana_NG!P72+Bawana_RLNG!P72+Bawana_Spot!P72</f>
        <v>15.124775280898875</v>
      </c>
      <c r="D72" s="195">
        <f t="shared" si="6"/>
        <v>-1.8247752808988764</v>
      </c>
      <c r="E72" s="194">
        <f>PPCL_NG!J72+PPCL_Spot!J72+GT_NG!J72+GT_Spot!J72+Bawana_NG!J72+Bawana_RLNG!J72+Bawana_Spot!J72</f>
        <v>7.24</v>
      </c>
      <c r="F72" s="194">
        <f>PPCL_NG!Q72+PPCL_Spot!Q72+GT_NG!Q72+GT_Spot!Q72+Bawana_NG!Q72+Bawana_RLNG!Q72+Bawana_Spot!Q72</f>
        <v>8.2964044943820223</v>
      </c>
      <c r="G72" s="195">
        <f t="shared" si="7"/>
        <v>-1.0564044943820221</v>
      </c>
      <c r="H72" s="194">
        <f>PPCL_NG!K72+PPCL_Spot!K72+GT_NG!K72+GT_Spot!K72+Bawana_NG!K72+Bawana_RLNG!K72+Bawana_Spot!K72</f>
        <v>-0.09</v>
      </c>
      <c r="I72" s="194">
        <f>PPCL_NG!R72+PPCL_Spot!R72+GT_NG!R72+GT_Spot!R72+Bawana_NG!R72+Bawana_RLNG!R72+Bawana_Spot!R72</f>
        <v>2.2499999999999992E-2</v>
      </c>
      <c r="J72" s="195">
        <f t="shared" si="8"/>
        <v>-0.11249999999999999</v>
      </c>
      <c r="K72" s="194">
        <f>PPCL_NG!L72+PPCL_Spot!L72+GT_NG!L72+GT_Spot!L72+Bawana_NG!L72+Bawana_RLNG!L72+Bawana_Spot!L72</f>
        <v>1.62</v>
      </c>
      <c r="L72" s="194">
        <f>PPCL_NG!S72+PPCL_Spot!S72+GT_NG!S72+GT_Spot!S72+Bawana_NG!S72+Bawana_RLNG!S72+Bawana_Spot!S72</f>
        <v>2.0533146067415728</v>
      </c>
      <c r="M72" s="195">
        <f t="shared" si="9"/>
        <v>-0.43331460674157274</v>
      </c>
      <c r="N72" s="194">
        <f>PPCL_NG!M72+PPCL_Spot!M72+GT_NG!M72+GT_Spot!M72+Bawana_NG!M72+Bawana_RLNG!M72+Bawana_Spot!M72</f>
        <v>9.5299999999999994</v>
      </c>
      <c r="O72" s="194">
        <f>PPCL_NG!T72+PPCL_Spot!T72+GT_NG!T72+GT_Spot!T72+Bawana_NG!T72+Bawana_RLNG!T72+Bawana_Spot!T72</f>
        <v>10.803005617977526</v>
      </c>
      <c r="P72" s="195">
        <f t="shared" si="10"/>
        <v>-1.2730056179775264</v>
      </c>
      <c r="Q72" s="195">
        <f t="shared" si="11"/>
        <v>-4.6999999999999975</v>
      </c>
    </row>
    <row r="73" spans="1:17">
      <c r="A73" s="34" t="s">
        <v>115</v>
      </c>
      <c r="B73" s="194">
        <f>PPCL_NG!I73+PPCL_Spot!I73+GT_NG!I73+GT_Spot!I73+Bawana_NG!I73+Bawana_RLNG!I73+Bawana_Spot!I73</f>
        <v>14.62</v>
      </c>
      <c r="C73" s="194">
        <f>PPCL_NG!P73+PPCL_Spot!P73+GT_NG!P73+GT_Spot!P73+Bawana_NG!P73+Bawana_RLNG!P73+Bawana_Spot!P73</f>
        <v>16.452571280456194</v>
      </c>
      <c r="D73" s="195">
        <f t="shared" si="6"/>
        <v>-1.8325712804561949</v>
      </c>
      <c r="E73" s="194">
        <f>PPCL_NG!J73+PPCL_Spot!J73+GT_NG!J73+GT_Spot!J73+Bawana_NG!J73+Bawana_RLNG!J73+Bawana_Spot!J73</f>
        <v>7.9599999999999991</v>
      </c>
      <c r="F73" s="194">
        <f>PPCL_NG!Q73+PPCL_Spot!Q73+GT_NG!Q73+GT_Spot!Q73+Bawana_NG!Q73+Bawana_RLNG!Q73+Bawana_Spot!Q73</f>
        <v>9.0206972524624138</v>
      </c>
      <c r="G73" s="195">
        <f t="shared" si="7"/>
        <v>-1.0606972524624148</v>
      </c>
      <c r="H73" s="194">
        <f>PPCL_NG!K73+PPCL_Spot!K73+GT_NG!K73+GT_Spot!K73+Bawana_NG!K73+Bawana_RLNG!K73+Bawana_Spot!K73</f>
        <v>-0.09</v>
      </c>
      <c r="I73" s="194">
        <f>PPCL_NG!R73+PPCL_Spot!R73+GT_NG!R73+GT_Spot!R73+Bawana_NG!R73+Bawana_RLNG!R73+Bawana_Spot!R73</f>
        <v>2.2499999999999992E-2</v>
      </c>
      <c r="J73" s="195">
        <f t="shared" si="8"/>
        <v>-0.11249999999999999</v>
      </c>
      <c r="K73" s="194">
        <f>PPCL_NG!L73+PPCL_Spot!L73+GT_NG!L73+GT_Spot!L73+Bawana_NG!L73+Bawana_RLNG!L73+Bawana_Spot!L73</f>
        <v>1.62</v>
      </c>
      <c r="L73" s="194">
        <f>PPCL_NG!S73+PPCL_Spot!S73+GT_NG!S73+GT_Spot!S73+Bawana_NG!S73+Bawana_RLNG!S73+Bawana_Spot!S73</f>
        <v>2.0556298600311043</v>
      </c>
      <c r="M73" s="195">
        <f t="shared" si="9"/>
        <v>-0.43562986003110415</v>
      </c>
      <c r="N73" s="194">
        <f>PPCL_NG!M73+PPCL_Spot!M73+GT_NG!M73+GT_Spot!M73+Bawana_NG!M73+Bawana_RLNG!M73+Bawana_Spot!M73</f>
        <v>10.47</v>
      </c>
      <c r="O73" s="194">
        <f>PPCL_NG!T73+PPCL_Spot!T73+GT_NG!T73+GT_Spot!T73+Bawana_NG!T73+Bawana_RLNG!T73+Bawana_Spot!T73</f>
        <v>11.748601607050286</v>
      </c>
      <c r="P73" s="195">
        <f t="shared" si="10"/>
        <v>-1.2786016070502857</v>
      </c>
      <c r="Q73" s="195">
        <f t="shared" si="11"/>
        <v>-4.7199999999999989</v>
      </c>
    </row>
    <row r="74" spans="1:17">
      <c r="A74" s="34" t="s">
        <v>116</v>
      </c>
      <c r="B74" s="194">
        <f>PPCL_NG!I74+PPCL_Spot!I74+GT_NG!I74+GT_Spot!I74+Bawana_NG!I74+Bawana_RLNG!I74+Bawana_Spot!I74</f>
        <v>14.18</v>
      </c>
      <c r="C74" s="194">
        <f>PPCL_NG!P74+PPCL_Spot!P74+GT_NG!P74+GT_Spot!P74+Bawana_NG!P74+Bawana_RLNG!P74+Bawana_Spot!P74</f>
        <v>16.012724853645555</v>
      </c>
      <c r="D74" s="195">
        <f t="shared" si="6"/>
        <v>-1.8327248536455549</v>
      </c>
      <c r="E74" s="194">
        <f>PPCL_NG!J74+PPCL_Spot!J74+GT_NG!J74+GT_Spot!J74+Bawana_NG!J74+Bawana_RLNG!J74+Bawana_Spot!J74</f>
        <v>7.7199999999999989</v>
      </c>
      <c r="F74" s="194">
        <f>PPCL_NG!Q74+PPCL_Spot!Q74+GT_NG!Q74+GT_Spot!Q74+Bawana_NG!Q74+Bawana_RLNG!Q74+Bawana_Spot!Q74</f>
        <v>8.7807743480574754</v>
      </c>
      <c r="G74" s="195">
        <f t="shared" si="7"/>
        <v>-1.0607743480574765</v>
      </c>
      <c r="H74" s="194">
        <f>PPCL_NG!K74+PPCL_Spot!K74+GT_NG!K74+GT_Spot!K74+Bawana_NG!K74+Bawana_RLNG!K74+Bawana_Spot!K74</f>
        <v>-0.09</v>
      </c>
      <c r="I74" s="194">
        <f>PPCL_NG!R74+PPCL_Spot!R74+GT_NG!R74+GT_Spot!R74+Bawana_NG!R74+Bawana_RLNG!R74+Bawana_Spot!R74</f>
        <v>2.2499999999999992E-2</v>
      </c>
      <c r="J74" s="195">
        <f t="shared" si="8"/>
        <v>-0.11249999999999999</v>
      </c>
      <c r="K74" s="194">
        <f>PPCL_NG!L74+PPCL_Spot!L74+GT_NG!L74+GT_Spot!L74+Bawana_NG!L74+Bawana_RLNG!L74+Bawana_Spot!L74</f>
        <v>1.62</v>
      </c>
      <c r="L74" s="194">
        <f>PPCL_NG!S74+PPCL_Spot!S74+GT_NG!S74+GT_Spot!S74+Bawana_NG!S74+Bawana_RLNG!S74+Bawana_Spot!S74</f>
        <v>2.0552474720596061</v>
      </c>
      <c r="M74" s="195">
        <f t="shared" si="9"/>
        <v>-0.43524747205960601</v>
      </c>
      <c r="N74" s="194">
        <f>PPCL_NG!M74+PPCL_Spot!M74+GT_NG!M74+GT_Spot!M74+Bawana_NG!M74+Bawana_RLNG!M74+Bawana_Spot!M74</f>
        <v>10.15</v>
      </c>
      <c r="O74" s="194">
        <f>PPCL_NG!T74+PPCL_Spot!T74+GT_NG!T74+GT_Spot!T74+Bawana_NG!T74+Bawana_RLNG!T74+Bawana_Spot!T74</f>
        <v>11.428753326237359</v>
      </c>
      <c r="P74" s="195">
        <f t="shared" si="10"/>
        <v>-1.2787533262373589</v>
      </c>
      <c r="Q74" s="195">
        <f t="shared" si="11"/>
        <v>-4.7199999999999962</v>
      </c>
    </row>
    <row r="75" spans="1:17">
      <c r="A75" s="34" t="s">
        <v>117</v>
      </c>
      <c r="B75" s="194">
        <f>PPCL_NG!I75+PPCL_Spot!I75+GT_NG!I75+GT_Spot!I75+Bawana_NG!I75+Bawana_RLNG!I75+Bawana_Spot!I75</f>
        <v>14.18</v>
      </c>
      <c r="C75" s="194">
        <f>PPCL_NG!P75+PPCL_Spot!P75+GT_NG!P75+GT_Spot!P75+Bawana_NG!P75+Bawana_RLNG!P75+Bawana_Spot!P75</f>
        <v>16.138376796168174</v>
      </c>
      <c r="D75" s="195">
        <f t="shared" si="6"/>
        <v>-1.9583767961681744</v>
      </c>
      <c r="E75" s="194">
        <f>PPCL_NG!J75+PPCL_Spot!J75+GT_NG!J75+GT_Spot!J75+Bawana_NG!J75+Bawana_RLNG!J75+Bawana_Spot!J75</f>
        <v>7.7199999999999989</v>
      </c>
      <c r="F75" s="194">
        <f>PPCL_NG!Q75+PPCL_Spot!Q75+GT_NG!Q75+GT_Spot!Q75+Bawana_NG!Q75+Bawana_RLNG!Q75+Bawana_Spot!Q75</f>
        <v>8.8495875465673226</v>
      </c>
      <c r="G75" s="195">
        <f t="shared" si="7"/>
        <v>-1.1295875465673237</v>
      </c>
      <c r="H75" s="194">
        <f>PPCL_NG!K75+PPCL_Spot!K75+GT_NG!K75+GT_Spot!K75+Bawana_NG!K75+Bawana_RLNG!K75+Bawana_Spot!K75</f>
        <v>-0.09</v>
      </c>
      <c r="I75" s="194">
        <f>PPCL_NG!R75+PPCL_Spot!R75+GT_NG!R75+GT_Spot!R75+Bawana_NG!R75+Bawana_RLNG!R75+Bawana_Spot!R75</f>
        <v>2.2499999999999992E-2</v>
      </c>
      <c r="J75" s="195">
        <f t="shared" si="8"/>
        <v>-0.11249999999999999</v>
      </c>
      <c r="K75" s="194">
        <f>PPCL_NG!L75+PPCL_Spot!L75+GT_NG!L75+GT_Spot!L75+Bawana_NG!L75+Bawana_RLNG!L75+Bawana_Spot!L75</f>
        <v>1.62</v>
      </c>
      <c r="L75" s="194">
        <f>PPCL_NG!S75+PPCL_Spot!S75+GT_NG!S75+GT_Spot!S75+Bawana_NG!S75+Bawana_RLNG!S75+Bawana_Spot!S75</f>
        <v>2.0710537519957426</v>
      </c>
      <c r="M75" s="195">
        <f t="shared" si="9"/>
        <v>-0.45105375199574249</v>
      </c>
      <c r="N75" s="194">
        <f>PPCL_NG!M75+PPCL_Spot!M75+GT_NG!M75+GT_Spot!M75+Bawana_NG!M75+Bawana_RLNG!M75+Bawana_Spot!M75</f>
        <v>10.15</v>
      </c>
      <c r="O75" s="194">
        <f>PPCL_NG!T75+PPCL_Spot!T75+GT_NG!T75+GT_Spot!T75+Bawana_NG!T75+Bawana_RLNG!T75+Bawana_Spot!T75</f>
        <v>11.518481905268761</v>
      </c>
      <c r="P75" s="195">
        <f t="shared" si="10"/>
        <v>-1.3684819052687605</v>
      </c>
      <c r="Q75" s="195">
        <f t="shared" si="11"/>
        <v>-5.0200000000000014</v>
      </c>
    </row>
    <row r="76" spans="1:17">
      <c r="A76" s="34" t="s">
        <v>118</v>
      </c>
      <c r="B76" s="194">
        <f>PPCL_NG!I76+PPCL_Spot!I76+GT_NG!I76+GT_Spot!I76+Bawana_NG!I76+Bawana_RLNG!I76+Bawana_Spot!I76</f>
        <v>14.18</v>
      </c>
      <c r="C76" s="194">
        <f>PPCL_NG!P76+PPCL_Spot!P76+GT_NG!P76+GT_Spot!P76+Bawana_NG!P76+Bawana_RLNG!P76+Bawana_Spot!P76</f>
        <v>16.138376796168174</v>
      </c>
      <c r="D76" s="195">
        <f t="shared" si="6"/>
        <v>-1.9583767961681744</v>
      </c>
      <c r="E76" s="194">
        <f>PPCL_NG!J76+PPCL_Spot!J76+GT_NG!J76+GT_Spot!J76+Bawana_NG!J76+Bawana_RLNG!J76+Bawana_Spot!J76</f>
        <v>7.7199999999999989</v>
      </c>
      <c r="F76" s="194">
        <f>PPCL_NG!Q76+PPCL_Spot!Q76+GT_NG!Q76+GT_Spot!Q76+Bawana_NG!Q76+Bawana_RLNG!Q76+Bawana_Spot!Q76</f>
        <v>8.8495875465673226</v>
      </c>
      <c r="G76" s="195">
        <f t="shared" si="7"/>
        <v>-1.1295875465673237</v>
      </c>
      <c r="H76" s="194">
        <f>PPCL_NG!K76+PPCL_Spot!K76+GT_NG!K76+GT_Spot!K76+Bawana_NG!K76+Bawana_RLNG!K76+Bawana_Spot!K76</f>
        <v>-0.09</v>
      </c>
      <c r="I76" s="194">
        <f>PPCL_NG!R76+PPCL_Spot!R76+GT_NG!R76+GT_Spot!R76+Bawana_NG!R76+Bawana_RLNG!R76+Bawana_Spot!R76</f>
        <v>2.2499999999999992E-2</v>
      </c>
      <c r="J76" s="195">
        <f t="shared" si="8"/>
        <v>-0.11249999999999999</v>
      </c>
      <c r="K76" s="194">
        <f>PPCL_NG!L76+PPCL_Spot!L76+GT_NG!L76+GT_Spot!L76+Bawana_NG!L76+Bawana_RLNG!L76+Bawana_Spot!L76</f>
        <v>1.62</v>
      </c>
      <c r="L76" s="194">
        <f>PPCL_NG!S76+PPCL_Spot!S76+GT_NG!S76+GT_Spot!S76+Bawana_NG!S76+Bawana_RLNG!S76+Bawana_Spot!S76</f>
        <v>2.0710537519957426</v>
      </c>
      <c r="M76" s="195">
        <f t="shared" si="9"/>
        <v>-0.45105375199574249</v>
      </c>
      <c r="N76" s="194">
        <f>PPCL_NG!M76+PPCL_Spot!M76+GT_NG!M76+GT_Spot!M76+Bawana_NG!M76+Bawana_RLNG!M76+Bawana_Spot!M76</f>
        <v>10.15</v>
      </c>
      <c r="O76" s="194">
        <f>PPCL_NG!T76+PPCL_Spot!T76+GT_NG!T76+GT_Spot!T76+Bawana_NG!T76+Bawana_RLNG!T76+Bawana_Spot!T76</f>
        <v>11.518481905268761</v>
      </c>
      <c r="P76" s="195">
        <f t="shared" si="10"/>
        <v>-1.3684819052687605</v>
      </c>
      <c r="Q76" s="195">
        <f t="shared" si="11"/>
        <v>-5.0200000000000014</v>
      </c>
    </row>
    <row r="77" spans="1:17">
      <c r="A77" s="34" t="s">
        <v>119</v>
      </c>
      <c r="B77" s="194">
        <f>PPCL_NG!I77+PPCL_Spot!I77+GT_NG!I77+GT_Spot!I77+Bawana_NG!I77+Bawana_RLNG!I77+Bawana_Spot!I77</f>
        <v>14.18</v>
      </c>
      <c r="C77" s="194">
        <f>PPCL_NG!P77+PPCL_Spot!P77+GT_NG!P77+GT_Spot!P77+Bawana_NG!P77+Bawana_RLNG!P77+Bawana_Spot!P77</f>
        <v>16.138376796168174</v>
      </c>
      <c r="D77" s="195">
        <f t="shared" si="6"/>
        <v>-1.9583767961681744</v>
      </c>
      <c r="E77" s="194">
        <f>PPCL_NG!J77+PPCL_Spot!J77+GT_NG!J77+GT_Spot!J77+Bawana_NG!J77+Bawana_RLNG!J77+Bawana_Spot!J77</f>
        <v>7.7199999999999989</v>
      </c>
      <c r="F77" s="194">
        <f>PPCL_NG!Q77+PPCL_Spot!Q77+GT_NG!Q77+GT_Spot!Q77+Bawana_NG!Q77+Bawana_RLNG!Q77+Bawana_Spot!Q77</f>
        <v>8.8495875465673226</v>
      </c>
      <c r="G77" s="195">
        <f t="shared" si="7"/>
        <v>-1.1295875465673237</v>
      </c>
      <c r="H77" s="194">
        <f>PPCL_NG!K77+PPCL_Spot!K77+GT_NG!K77+GT_Spot!K77+Bawana_NG!K77+Bawana_RLNG!K77+Bawana_Spot!K77</f>
        <v>-0.09</v>
      </c>
      <c r="I77" s="194">
        <f>PPCL_NG!R77+PPCL_Spot!R77+GT_NG!R77+GT_Spot!R77+Bawana_NG!R77+Bawana_RLNG!R77+Bawana_Spot!R77</f>
        <v>2.2499999999999992E-2</v>
      </c>
      <c r="J77" s="195">
        <f t="shared" si="8"/>
        <v>-0.11249999999999999</v>
      </c>
      <c r="K77" s="194">
        <f>PPCL_NG!L77+PPCL_Spot!L77+GT_NG!L77+GT_Spot!L77+Bawana_NG!L77+Bawana_RLNG!L77+Bawana_Spot!L77</f>
        <v>1.62</v>
      </c>
      <c r="L77" s="194">
        <f>PPCL_NG!S77+PPCL_Spot!S77+GT_NG!S77+GT_Spot!S77+Bawana_NG!S77+Bawana_RLNG!S77+Bawana_Spot!S77</f>
        <v>2.0710537519957426</v>
      </c>
      <c r="M77" s="195">
        <f t="shared" si="9"/>
        <v>-0.45105375199574249</v>
      </c>
      <c r="N77" s="194">
        <f>PPCL_NG!M77+PPCL_Spot!M77+GT_NG!M77+GT_Spot!M77+Bawana_NG!M77+Bawana_RLNG!M77+Bawana_Spot!M77</f>
        <v>10.15</v>
      </c>
      <c r="O77" s="194">
        <f>PPCL_NG!T77+PPCL_Spot!T77+GT_NG!T77+GT_Spot!T77+Bawana_NG!T77+Bawana_RLNG!T77+Bawana_Spot!T77</f>
        <v>11.518481905268761</v>
      </c>
      <c r="P77" s="195">
        <f t="shared" si="10"/>
        <v>-1.3684819052687605</v>
      </c>
      <c r="Q77" s="195">
        <f t="shared" si="11"/>
        <v>-5.0200000000000014</v>
      </c>
    </row>
    <row r="78" spans="1:17">
      <c r="A78" s="34" t="s">
        <v>120</v>
      </c>
      <c r="B78" s="194">
        <f>PPCL_NG!I78+PPCL_Spot!I78+GT_NG!I78+GT_Spot!I78+Bawana_NG!I78+Bawana_RLNG!I78+Bawana_Spot!I78</f>
        <v>14.18</v>
      </c>
      <c r="C78" s="194">
        <f>PPCL_NG!P78+PPCL_Spot!P78+GT_NG!P78+GT_Spot!P78+Bawana_NG!P78+Bawana_RLNG!P78+Bawana_Spot!P78</f>
        <v>16.138376796168174</v>
      </c>
      <c r="D78" s="195">
        <f t="shared" si="6"/>
        <v>-1.9583767961681744</v>
      </c>
      <c r="E78" s="194">
        <f>PPCL_NG!J78+PPCL_Spot!J78+GT_NG!J78+GT_Spot!J78+Bawana_NG!J78+Bawana_RLNG!J78+Bawana_Spot!J78</f>
        <v>7.7199999999999989</v>
      </c>
      <c r="F78" s="194">
        <f>PPCL_NG!Q78+PPCL_Spot!Q78+GT_NG!Q78+GT_Spot!Q78+Bawana_NG!Q78+Bawana_RLNG!Q78+Bawana_Spot!Q78</f>
        <v>8.8495875465673226</v>
      </c>
      <c r="G78" s="195">
        <f t="shared" si="7"/>
        <v>-1.1295875465673237</v>
      </c>
      <c r="H78" s="194">
        <f>PPCL_NG!K78+PPCL_Spot!K78+GT_NG!K78+GT_Spot!K78+Bawana_NG!K78+Bawana_RLNG!K78+Bawana_Spot!K78</f>
        <v>-0.09</v>
      </c>
      <c r="I78" s="194">
        <f>PPCL_NG!R78+PPCL_Spot!R78+GT_NG!R78+GT_Spot!R78+Bawana_NG!R78+Bawana_RLNG!R78+Bawana_Spot!R78</f>
        <v>2.2499999999999992E-2</v>
      </c>
      <c r="J78" s="195">
        <f t="shared" si="8"/>
        <v>-0.11249999999999999</v>
      </c>
      <c r="K78" s="194">
        <f>PPCL_NG!L78+PPCL_Spot!L78+GT_NG!L78+GT_Spot!L78+Bawana_NG!L78+Bawana_RLNG!L78+Bawana_Spot!L78</f>
        <v>1.62</v>
      </c>
      <c r="L78" s="194">
        <f>PPCL_NG!S78+PPCL_Spot!S78+GT_NG!S78+GT_Spot!S78+Bawana_NG!S78+Bawana_RLNG!S78+Bawana_Spot!S78</f>
        <v>2.0710537519957426</v>
      </c>
      <c r="M78" s="195">
        <f t="shared" si="9"/>
        <v>-0.45105375199574249</v>
      </c>
      <c r="N78" s="194">
        <f>PPCL_NG!M78+PPCL_Spot!M78+GT_NG!M78+GT_Spot!M78+Bawana_NG!M78+Bawana_RLNG!M78+Bawana_Spot!M78</f>
        <v>10.15</v>
      </c>
      <c r="O78" s="194">
        <f>PPCL_NG!T78+PPCL_Spot!T78+GT_NG!T78+GT_Spot!T78+Bawana_NG!T78+Bawana_RLNG!T78+Bawana_Spot!T78</f>
        <v>11.518481905268761</v>
      </c>
      <c r="P78" s="195">
        <f t="shared" si="10"/>
        <v>-1.3684819052687605</v>
      </c>
      <c r="Q78" s="195">
        <f t="shared" si="11"/>
        <v>-5.0200000000000014</v>
      </c>
    </row>
    <row r="79" spans="1:17">
      <c r="A79" s="34" t="s">
        <v>121</v>
      </c>
      <c r="B79" s="194">
        <f>PPCL_NG!I79+PPCL_Spot!I79+GT_NG!I79+GT_Spot!I79+Bawana_NG!I79+Bawana_RLNG!I79+Bawana_Spot!I79</f>
        <v>14.71</v>
      </c>
      <c r="C79" s="194">
        <f>PPCL_NG!P79+PPCL_Spot!P79+GT_NG!P79+GT_Spot!P79+Bawana_NG!P79+Bawana_RLNG!P79+Bawana_Spot!P79</f>
        <v>16.005876796168174</v>
      </c>
      <c r="D79" s="195">
        <f t="shared" si="6"/>
        <v>-1.295876796168173</v>
      </c>
      <c r="E79" s="194">
        <f>PPCL_NG!J79+PPCL_Spot!J79+GT_NG!J79+GT_Spot!J79+Bawana_NG!J79+Bawana_RLNG!J79+Bawana_Spot!J79</f>
        <v>8.0299999999999994</v>
      </c>
      <c r="F79" s="194">
        <f>PPCL_NG!Q79+PPCL_Spot!Q79+GT_NG!Q79+GT_Spot!Q79+Bawana_NG!Q79+Bawana_RLNG!Q79+Bawana_Spot!Q79</f>
        <v>8.7720875465673238</v>
      </c>
      <c r="G79" s="195">
        <f t="shared" si="7"/>
        <v>-0.74208754656732445</v>
      </c>
      <c r="H79" s="194">
        <f>PPCL_NG!K79+PPCL_Spot!K79+GT_NG!K79+GT_Spot!K79+Bawana_NG!K79+Bawana_RLNG!K79+Bawana_Spot!K79</f>
        <v>-0.06</v>
      </c>
      <c r="I79" s="194">
        <f>PPCL_NG!R79+PPCL_Spot!R79+GT_NG!R79+GT_Spot!R79+Bawana_NG!R79+Bawana_RLNG!R79+Bawana_Spot!R79</f>
        <v>1.4999999999999999E-2</v>
      </c>
      <c r="J79" s="195">
        <f t="shared" si="8"/>
        <v>-7.4999999999999997E-2</v>
      </c>
      <c r="K79" s="194">
        <f>PPCL_NG!L79+PPCL_Spot!L79+GT_NG!L79+GT_Spot!L79+Bawana_NG!L79+Bawana_RLNG!L79+Bawana_Spot!L79</f>
        <v>1.74</v>
      </c>
      <c r="L79" s="194">
        <f>PPCL_NG!S79+PPCL_Spot!S79+GT_NG!S79+GT_Spot!S79+Bawana_NG!S79+Bawana_RLNG!S79+Bawana_Spot!S79</f>
        <v>2.0410537519957423</v>
      </c>
      <c r="M79" s="195">
        <f t="shared" si="9"/>
        <v>-0.30105375199574236</v>
      </c>
      <c r="N79" s="194">
        <f>PPCL_NG!M79+PPCL_Spot!M79+GT_NG!M79+GT_Spot!M79+Bawana_NG!M79+Bawana_RLNG!M79+Bawana_Spot!M79</f>
        <v>10.52</v>
      </c>
      <c r="O79" s="194">
        <f>PPCL_NG!T79+PPCL_Spot!T79+GT_NG!T79+GT_Spot!T79+Bawana_NG!T79+Bawana_RLNG!T79+Bawana_Spot!T79</f>
        <v>11.425981905268761</v>
      </c>
      <c r="P79" s="195">
        <f t="shared" si="10"/>
        <v>-0.90598190526876188</v>
      </c>
      <c r="Q79" s="195">
        <f t="shared" si="11"/>
        <v>-3.3200000000000021</v>
      </c>
    </row>
    <row r="80" spans="1:17">
      <c r="A80" s="34" t="s">
        <v>122</v>
      </c>
      <c r="B80" s="194">
        <f>PPCL_NG!I80+PPCL_Spot!I80+GT_NG!I80+GT_Spot!I80+Bawana_NG!I80+Bawana_RLNG!I80+Bawana_Spot!I80</f>
        <v>14.71</v>
      </c>
      <c r="C80" s="194">
        <f>PPCL_NG!P80+PPCL_Spot!P80+GT_NG!P80+GT_Spot!P80+Bawana_NG!P80+Bawana_RLNG!P80+Bawana_Spot!P80</f>
        <v>16.005876796168174</v>
      </c>
      <c r="D80" s="195">
        <f t="shared" si="6"/>
        <v>-1.295876796168173</v>
      </c>
      <c r="E80" s="194">
        <f>PPCL_NG!J80+PPCL_Spot!J80+GT_NG!J80+GT_Spot!J80+Bawana_NG!J80+Bawana_RLNG!J80+Bawana_Spot!J80</f>
        <v>8.0299999999999994</v>
      </c>
      <c r="F80" s="194">
        <f>PPCL_NG!Q80+PPCL_Spot!Q80+GT_NG!Q80+GT_Spot!Q80+Bawana_NG!Q80+Bawana_RLNG!Q80+Bawana_Spot!Q80</f>
        <v>8.7720875465673238</v>
      </c>
      <c r="G80" s="195">
        <f t="shared" si="7"/>
        <v>-0.74208754656732445</v>
      </c>
      <c r="H80" s="194">
        <f>PPCL_NG!K80+PPCL_Spot!K80+GT_NG!K80+GT_Spot!K80+Bawana_NG!K80+Bawana_RLNG!K80+Bawana_Spot!K80</f>
        <v>-0.06</v>
      </c>
      <c r="I80" s="194">
        <f>PPCL_NG!R80+PPCL_Spot!R80+GT_NG!R80+GT_Spot!R80+Bawana_NG!R80+Bawana_RLNG!R80+Bawana_Spot!R80</f>
        <v>1.4999999999999999E-2</v>
      </c>
      <c r="J80" s="195">
        <f t="shared" si="8"/>
        <v>-7.4999999999999997E-2</v>
      </c>
      <c r="K80" s="194">
        <f>PPCL_NG!L80+PPCL_Spot!L80+GT_NG!L80+GT_Spot!L80+Bawana_NG!L80+Bawana_RLNG!L80+Bawana_Spot!L80</f>
        <v>1.74</v>
      </c>
      <c r="L80" s="194">
        <f>PPCL_NG!S80+PPCL_Spot!S80+GT_NG!S80+GT_Spot!S80+Bawana_NG!S80+Bawana_RLNG!S80+Bawana_Spot!S80</f>
        <v>2.0410537519957423</v>
      </c>
      <c r="M80" s="195">
        <f t="shared" si="9"/>
        <v>-0.30105375199574236</v>
      </c>
      <c r="N80" s="194">
        <f>PPCL_NG!M80+PPCL_Spot!M80+GT_NG!M80+GT_Spot!M80+Bawana_NG!M80+Bawana_RLNG!M80+Bawana_Spot!M80</f>
        <v>10.52</v>
      </c>
      <c r="O80" s="194">
        <f>PPCL_NG!T80+PPCL_Spot!T80+GT_NG!T80+GT_Spot!T80+Bawana_NG!T80+Bawana_RLNG!T80+Bawana_Spot!T80</f>
        <v>11.425981905268761</v>
      </c>
      <c r="P80" s="195">
        <f t="shared" si="10"/>
        <v>-0.90598190526876188</v>
      </c>
      <c r="Q80" s="195">
        <f t="shared" si="11"/>
        <v>-3.3200000000000021</v>
      </c>
    </row>
    <row r="81" spans="1:17">
      <c r="A81" s="34" t="s">
        <v>123</v>
      </c>
      <c r="B81" s="194">
        <f>PPCL_NG!I81+PPCL_Spot!I81+GT_NG!I81+GT_Spot!I81+Bawana_NG!I81+Bawana_RLNG!I81+Bawana_Spot!I81</f>
        <v>15.15</v>
      </c>
      <c r="C81" s="194">
        <f>PPCL_NG!P81+PPCL_Spot!P81+GT_NG!P81+GT_Spot!P81+Bawana_NG!P81+Bawana_RLNG!P81+Bawana_Spot!P81</f>
        <v>16.4458877656817</v>
      </c>
      <c r="D81" s="195">
        <f t="shared" si="6"/>
        <v>-1.2958877656816998</v>
      </c>
      <c r="E81" s="194">
        <f>PPCL_NG!J81+PPCL_Spot!J81+GT_NG!J81+GT_Spot!J81+Bawana_NG!J81+Bawana_RLNG!J81+Bawana_Spot!J81</f>
        <v>8.27</v>
      </c>
      <c r="F81" s="194">
        <f>PPCL_NG!Q81+PPCL_Spot!Q81+GT_NG!Q81+GT_Spot!Q81+Bawana_NG!Q81+Bawana_RLNG!Q81+Bawana_Spot!Q81</f>
        <v>9.0120930533955423</v>
      </c>
      <c r="G81" s="195">
        <f t="shared" si="7"/>
        <v>-0.74209305339554277</v>
      </c>
      <c r="H81" s="194">
        <f>PPCL_NG!K81+PPCL_Spot!K81+GT_NG!K81+GT_Spot!K81+Bawana_NG!K81+Bawana_RLNG!K81+Bawana_Spot!K81</f>
        <v>-0.06</v>
      </c>
      <c r="I81" s="194">
        <f>PPCL_NG!R81+PPCL_Spot!R81+GT_NG!R81+GT_Spot!R81+Bawana_NG!R81+Bawana_RLNG!R81+Bawana_Spot!R81</f>
        <v>1.4999999999999999E-2</v>
      </c>
      <c r="J81" s="195">
        <f t="shared" si="8"/>
        <v>-7.4999999999999997E-2</v>
      </c>
      <c r="K81" s="194">
        <f>PPCL_NG!L81+PPCL_Spot!L81+GT_NG!L81+GT_Spot!L81+Bawana_NG!L81+Bawana_RLNG!L81+Bawana_Spot!L81</f>
        <v>1.74</v>
      </c>
      <c r="L81" s="194">
        <f>PPCL_NG!S81+PPCL_Spot!S81+GT_NG!S81+GT_Spot!S81+Bawana_NG!S81+Bawana_RLNG!S81+Bawana_Spot!S81</f>
        <v>2.0410264385692067</v>
      </c>
      <c r="M81" s="195">
        <f t="shared" si="9"/>
        <v>-0.30102643856920674</v>
      </c>
      <c r="N81" s="194">
        <f>PPCL_NG!M81+PPCL_Spot!M81+GT_NG!M81+GT_Spot!M81+Bawana_NG!M81+Bawana_RLNG!M81+Bawana_Spot!M81</f>
        <v>10.84</v>
      </c>
      <c r="O81" s="194">
        <f>PPCL_NG!T81+PPCL_Spot!T81+GT_NG!T81+GT_Spot!T81+Bawana_NG!T81+Bawana_RLNG!T81+Bawana_Spot!T81</f>
        <v>11.745992742353552</v>
      </c>
      <c r="P81" s="195">
        <f t="shared" si="10"/>
        <v>-0.90599274235355232</v>
      </c>
      <c r="Q81" s="195">
        <f t="shared" si="11"/>
        <v>-3.3200000000000021</v>
      </c>
    </row>
    <row r="82" spans="1:17">
      <c r="A82" s="34" t="s">
        <v>124</v>
      </c>
      <c r="B82" s="194">
        <f>PPCL_NG!I82+PPCL_Spot!I82+GT_NG!I82+GT_Spot!I82+Bawana_NG!I82+Bawana_RLNG!I82+Bawana_Spot!I82</f>
        <v>15.15</v>
      </c>
      <c r="C82" s="194">
        <f>PPCL_NG!P82+PPCL_Spot!P82+GT_NG!P82+GT_Spot!P82+Bawana_NG!P82+Bawana_RLNG!P82+Bawana_Spot!P82</f>
        <v>16.4458877656817</v>
      </c>
      <c r="D82" s="195">
        <f t="shared" si="6"/>
        <v>-1.2958877656816998</v>
      </c>
      <c r="E82" s="194">
        <f>PPCL_NG!J82+PPCL_Spot!J82+GT_NG!J82+GT_Spot!J82+Bawana_NG!J82+Bawana_RLNG!J82+Bawana_Spot!J82</f>
        <v>8.27</v>
      </c>
      <c r="F82" s="194">
        <f>PPCL_NG!Q82+PPCL_Spot!Q82+GT_NG!Q82+GT_Spot!Q82+Bawana_NG!Q82+Bawana_RLNG!Q82+Bawana_Spot!Q82</f>
        <v>9.0120930533955423</v>
      </c>
      <c r="G82" s="195">
        <f t="shared" si="7"/>
        <v>-0.74209305339554277</v>
      </c>
      <c r="H82" s="194">
        <f>PPCL_NG!K82+PPCL_Spot!K82+GT_NG!K82+GT_Spot!K82+Bawana_NG!K82+Bawana_RLNG!K82+Bawana_Spot!K82</f>
        <v>-0.06</v>
      </c>
      <c r="I82" s="194">
        <f>PPCL_NG!R82+PPCL_Spot!R82+GT_NG!R82+GT_Spot!R82+Bawana_NG!R82+Bawana_RLNG!R82+Bawana_Spot!R82</f>
        <v>1.4999999999999999E-2</v>
      </c>
      <c r="J82" s="195">
        <f t="shared" si="8"/>
        <v>-7.4999999999999997E-2</v>
      </c>
      <c r="K82" s="194">
        <f>PPCL_NG!L82+PPCL_Spot!L82+GT_NG!L82+GT_Spot!L82+Bawana_NG!L82+Bawana_RLNG!L82+Bawana_Spot!L82</f>
        <v>1.74</v>
      </c>
      <c r="L82" s="194">
        <f>PPCL_NG!S82+PPCL_Spot!S82+GT_NG!S82+GT_Spot!S82+Bawana_NG!S82+Bawana_RLNG!S82+Bawana_Spot!S82</f>
        <v>2.0410264385692067</v>
      </c>
      <c r="M82" s="195">
        <f t="shared" si="9"/>
        <v>-0.30102643856920674</v>
      </c>
      <c r="N82" s="194">
        <f>PPCL_NG!M82+PPCL_Spot!M82+GT_NG!M82+GT_Spot!M82+Bawana_NG!M82+Bawana_RLNG!M82+Bawana_Spot!M82</f>
        <v>10.84</v>
      </c>
      <c r="O82" s="194">
        <f>PPCL_NG!T82+PPCL_Spot!T82+GT_NG!T82+GT_Spot!T82+Bawana_NG!T82+Bawana_RLNG!T82+Bawana_Spot!T82</f>
        <v>11.745992742353552</v>
      </c>
      <c r="P82" s="195">
        <f t="shared" si="10"/>
        <v>-0.90599274235355232</v>
      </c>
      <c r="Q82" s="195">
        <f t="shared" si="11"/>
        <v>-3.3200000000000021</v>
      </c>
    </row>
    <row r="83" spans="1:17">
      <c r="A83" s="34" t="s">
        <v>125</v>
      </c>
      <c r="B83" s="194">
        <f>PPCL_NG!I83+PPCL_Spot!I83+GT_NG!I83+GT_Spot!I83+Bawana_NG!I83+Bawana_RLNG!I83+Bawana_Spot!I83</f>
        <v>15.15</v>
      </c>
      <c r="C83" s="194">
        <f>PPCL_NG!P83+PPCL_Spot!P83+GT_NG!P83+GT_Spot!P83+Bawana_NG!P83+Bawana_RLNG!P83+Bawana_Spot!P83</f>
        <v>16.4458877656817</v>
      </c>
      <c r="D83" s="195">
        <f t="shared" si="6"/>
        <v>-1.2958877656816998</v>
      </c>
      <c r="E83" s="194">
        <f>PPCL_NG!J83+PPCL_Spot!J83+GT_NG!J83+GT_Spot!J83+Bawana_NG!J83+Bawana_RLNG!J83+Bawana_Spot!J83</f>
        <v>8.27</v>
      </c>
      <c r="F83" s="194">
        <f>PPCL_NG!Q83+PPCL_Spot!Q83+GT_NG!Q83+GT_Spot!Q83+Bawana_NG!Q83+Bawana_RLNG!Q83+Bawana_Spot!Q83</f>
        <v>9.0120930533955423</v>
      </c>
      <c r="G83" s="195">
        <f t="shared" si="7"/>
        <v>-0.74209305339554277</v>
      </c>
      <c r="H83" s="194">
        <f>PPCL_NG!K83+PPCL_Spot!K83+GT_NG!K83+GT_Spot!K83+Bawana_NG!K83+Bawana_RLNG!K83+Bawana_Spot!K83</f>
        <v>-0.06</v>
      </c>
      <c r="I83" s="194">
        <f>PPCL_NG!R83+PPCL_Spot!R83+GT_NG!R83+GT_Spot!R83+Bawana_NG!R83+Bawana_RLNG!R83+Bawana_Spot!R83</f>
        <v>1.4999999999999999E-2</v>
      </c>
      <c r="J83" s="195">
        <f t="shared" si="8"/>
        <v>-7.4999999999999997E-2</v>
      </c>
      <c r="K83" s="194">
        <f>PPCL_NG!L83+PPCL_Spot!L83+GT_NG!L83+GT_Spot!L83+Bawana_NG!L83+Bawana_RLNG!L83+Bawana_Spot!L83</f>
        <v>1.74</v>
      </c>
      <c r="L83" s="194">
        <f>PPCL_NG!S83+PPCL_Spot!S83+GT_NG!S83+GT_Spot!S83+Bawana_NG!S83+Bawana_RLNG!S83+Bawana_Spot!S83</f>
        <v>2.0410264385692067</v>
      </c>
      <c r="M83" s="195">
        <f t="shared" si="9"/>
        <v>-0.30102643856920674</v>
      </c>
      <c r="N83" s="194">
        <f>PPCL_NG!M83+PPCL_Spot!M83+GT_NG!M83+GT_Spot!M83+Bawana_NG!M83+Bawana_RLNG!M83+Bawana_Spot!M83</f>
        <v>10.84</v>
      </c>
      <c r="O83" s="194">
        <f>PPCL_NG!T83+PPCL_Spot!T83+GT_NG!T83+GT_Spot!T83+Bawana_NG!T83+Bawana_RLNG!T83+Bawana_Spot!T83</f>
        <v>11.745992742353552</v>
      </c>
      <c r="P83" s="195">
        <f t="shared" si="10"/>
        <v>-0.90599274235355232</v>
      </c>
      <c r="Q83" s="195">
        <f t="shared" si="11"/>
        <v>-3.3200000000000021</v>
      </c>
    </row>
    <row r="84" spans="1:17">
      <c r="A84" s="34" t="s">
        <v>126</v>
      </c>
      <c r="B84" s="194">
        <f>PPCL_NG!I84+PPCL_Spot!I84+GT_NG!I84+GT_Spot!I84+Bawana_NG!I84+Bawana_RLNG!I84+Bawana_Spot!I84</f>
        <v>15.15</v>
      </c>
      <c r="C84" s="194">
        <f>PPCL_NG!P84+PPCL_Spot!P84+GT_NG!P84+GT_Spot!P84+Bawana_NG!P84+Bawana_RLNG!P84+Bawana_Spot!P84</f>
        <v>16.4458877656817</v>
      </c>
      <c r="D84" s="195">
        <f t="shared" si="6"/>
        <v>-1.2958877656816998</v>
      </c>
      <c r="E84" s="194">
        <f>PPCL_NG!J84+PPCL_Spot!J84+GT_NG!J84+GT_Spot!J84+Bawana_NG!J84+Bawana_RLNG!J84+Bawana_Spot!J84</f>
        <v>8.27</v>
      </c>
      <c r="F84" s="194">
        <f>PPCL_NG!Q84+PPCL_Spot!Q84+GT_NG!Q84+GT_Spot!Q84+Bawana_NG!Q84+Bawana_RLNG!Q84+Bawana_Spot!Q84</f>
        <v>9.0120930533955423</v>
      </c>
      <c r="G84" s="195">
        <f t="shared" si="7"/>
        <v>-0.74209305339554277</v>
      </c>
      <c r="H84" s="194">
        <f>PPCL_NG!K84+PPCL_Spot!K84+GT_NG!K84+GT_Spot!K84+Bawana_NG!K84+Bawana_RLNG!K84+Bawana_Spot!K84</f>
        <v>-0.06</v>
      </c>
      <c r="I84" s="194">
        <f>PPCL_NG!R84+PPCL_Spot!R84+GT_NG!R84+GT_Spot!R84+Bawana_NG!R84+Bawana_RLNG!R84+Bawana_Spot!R84</f>
        <v>1.4999999999999999E-2</v>
      </c>
      <c r="J84" s="195">
        <f t="shared" si="8"/>
        <v>-7.4999999999999997E-2</v>
      </c>
      <c r="K84" s="194">
        <f>PPCL_NG!L84+PPCL_Spot!L84+GT_NG!L84+GT_Spot!L84+Bawana_NG!L84+Bawana_RLNG!L84+Bawana_Spot!L84</f>
        <v>1.74</v>
      </c>
      <c r="L84" s="194">
        <f>PPCL_NG!S84+PPCL_Spot!S84+GT_NG!S84+GT_Spot!S84+Bawana_NG!S84+Bawana_RLNG!S84+Bawana_Spot!S84</f>
        <v>2.0410264385692067</v>
      </c>
      <c r="M84" s="195">
        <f t="shared" si="9"/>
        <v>-0.30102643856920674</v>
      </c>
      <c r="N84" s="194">
        <f>PPCL_NG!M84+PPCL_Spot!M84+GT_NG!M84+GT_Spot!M84+Bawana_NG!M84+Bawana_RLNG!M84+Bawana_Spot!M84</f>
        <v>10.84</v>
      </c>
      <c r="O84" s="194">
        <f>PPCL_NG!T84+PPCL_Spot!T84+GT_NG!T84+GT_Spot!T84+Bawana_NG!T84+Bawana_RLNG!T84+Bawana_Spot!T84</f>
        <v>11.745992742353552</v>
      </c>
      <c r="P84" s="195">
        <f t="shared" si="10"/>
        <v>-0.90599274235355232</v>
      </c>
      <c r="Q84" s="195">
        <f t="shared" si="11"/>
        <v>-3.3200000000000021</v>
      </c>
    </row>
    <row r="85" spans="1:17">
      <c r="A85" s="34" t="s">
        <v>127</v>
      </c>
      <c r="B85" s="194">
        <f>PPCL_NG!I85+PPCL_Spot!I85+GT_NG!I85+GT_Spot!I85+Bawana_NG!I85+Bawana_RLNG!I85+Bawana_Spot!I85</f>
        <v>15.15</v>
      </c>
      <c r="C85" s="194">
        <f>PPCL_NG!P85+PPCL_Spot!P85+GT_NG!P85+GT_Spot!P85+Bawana_NG!P85+Bawana_RLNG!P85+Bawana_Spot!P85</f>
        <v>16.4458877656817</v>
      </c>
      <c r="D85" s="195">
        <f t="shared" si="6"/>
        <v>-1.2958877656816998</v>
      </c>
      <c r="E85" s="194">
        <f>PPCL_NG!J85+PPCL_Spot!J85+GT_NG!J85+GT_Spot!J85+Bawana_NG!J85+Bawana_RLNG!J85+Bawana_Spot!J85</f>
        <v>8.27</v>
      </c>
      <c r="F85" s="194">
        <f>PPCL_NG!Q85+PPCL_Spot!Q85+GT_NG!Q85+GT_Spot!Q85+Bawana_NG!Q85+Bawana_RLNG!Q85+Bawana_Spot!Q85</f>
        <v>9.0120930533955423</v>
      </c>
      <c r="G85" s="195">
        <f t="shared" si="7"/>
        <v>-0.74209305339554277</v>
      </c>
      <c r="H85" s="194">
        <f>PPCL_NG!K85+PPCL_Spot!K85+GT_NG!K85+GT_Spot!K85+Bawana_NG!K85+Bawana_RLNG!K85+Bawana_Spot!K85</f>
        <v>-0.06</v>
      </c>
      <c r="I85" s="194">
        <f>PPCL_NG!R85+PPCL_Spot!R85+GT_NG!R85+GT_Spot!R85+Bawana_NG!R85+Bawana_RLNG!R85+Bawana_Spot!R85</f>
        <v>1.4999999999999999E-2</v>
      </c>
      <c r="J85" s="195">
        <f t="shared" si="8"/>
        <v>-7.4999999999999997E-2</v>
      </c>
      <c r="K85" s="194">
        <f>PPCL_NG!L85+PPCL_Spot!L85+GT_NG!L85+GT_Spot!L85+Bawana_NG!L85+Bawana_RLNG!L85+Bawana_Spot!L85</f>
        <v>1.74</v>
      </c>
      <c r="L85" s="194">
        <f>PPCL_NG!S85+PPCL_Spot!S85+GT_NG!S85+GT_Spot!S85+Bawana_NG!S85+Bawana_RLNG!S85+Bawana_Spot!S85</f>
        <v>2.0410264385692067</v>
      </c>
      <c r="M85" s="195">
        <f t="shared" si="9"/>
        <v>-0.30102643856920674</v>
      </c>
      <c r="N85" s="194">
        <f>PPCL_NG!M85+PPCL_Spot!M85+GT_NG!M85+GT_Spot!M85+Bawana_NG!M85+Bawana_RLNG!M85+Bawana_Spot!M85</f>
        <v>10.84</v>
      </c>
      <c r="O85" s="194">
        <f>PPCL_NG!T85+PPCL_Spot!T85+GT_NG!T85+GT_Spot!T85+Bawana_NG!T85+Bawana_RLNG!T85+Bawana_Spot!T85</f>
        <v>11.745992742353552</v>
      </c>
      <c r="P85" s="195">
        <f t="shared" si="10"/>
        <v>-0.90599274235355232</v>
      </c>
      <c r="Q85" s="195">
        <f t="shared" si="11"/>
        <v>-3.3200000000000021</v>
      </c>
    </row>
    <row r="86" spans="1:17">
      <c r="A86" s="34" t="s">
        <v>128</v>
      </c>
      <c r="B86" s="194">
        <f>PPCL_NG!I86+PPCL_Spot!I86+GT_NG!I86+GT_Spot!I86+Bawana_NG!I86+Bawana_RLNG!I86+Bawana_Spot!I86</f>
        <v>15.15</v>
      </c>
      <c r="C86" s="194">
        <f>PPCL_NG!P86+PPCL_Spot!P86+GT_NG!P86+GT_Spot!P86+Bawana_NG!P86+Bawana_RLNG!P86+Bawana_Spot!P86</f>
        <v>16.4458877656817</v>
      </c>
      <c r="D86" s="195">
        <f t="shared" si="6"/>
        <v>-1.2958877656816998</v>
      </c>
      <c r="E86" s="194">
        <f>PPCL_NG!J86+PPCL_Spot!J86+GT_NG!J86+GT_Spot!J86+Bawana_NG!J86+Bawana_RLNG!J86+Bawana_Spot!J86</f>
        <v>8.27</v>
      </c>
      <c r="F86" s="194">
        <f>PPCL_NG!Q86+PPCL_Spot!Q86+GT_NG!Q86+GT_Spot!Q86+Bawana_NG!Q86+Bawana_RLNG!Q86+Bawana_Spot!Q86</f>
        <v>9.0120930533955423</v>
      </c>
      <c r="G86" s="195">
        <f t="shared" si="7"/>
        <v>-0.74209305339554277</v>
      </c>
      <c r="H86" s="194">
        <f>PPCL_NG!K86+PPCL_Spot!K86+GT_NG!K86+GT_Spot!K86+Bawana_NG!K86+Bawana_RLNG!K86+Bawana_Spot!K86</f>
        <v>-0.06</v>
      </c>
      <c r="I86" s="194">
        <f>PPCL_NG!R86+PPCL_Spot!R86+GT_NG!R86+GT_Spot!R86+Bawana_NG!R86+Bawana_RLNG!R86+Bawana_Spot!R86</f>
        <v>1.4999999999999999E-2</v>
      </c>
      <c r="J86" s="195">
        <f t="shared" si="8"/>
        <v>-7.4999999999999997E-2</v>
      </c>
      <c r="K86" s="194">
        <f>PPCL_NG!L86+PPCL_Spot!L86+GT_NG!L86+GT_Spot!L86+Bawana_NG!L86+Bawana_RLNG!L86+Bawana_Spot!L86</f>
        <v>1.74</v>
      </c>
      <c r="L86" s="194">
        <f>PPCL_NG!S86+PPCL_Spot!S86+GT_NG!S86+GT_Spot!S86+Bawana_NG!S86+Bawana_RLNG!S86+Bawana_Spot!S86</f>
        <v>2.0410264385692067</v>
      </c>
      <c r="M86" s="195">
        <f t="shared" si="9"/>
        <v>-0.30102643856920674</v>
      </c>
      <c r="N86" s="194">
        <f>PPCL_NG!M86+PPCL_Spot!M86+GT_NG!M86+GT_Spot!M86+Bawana_NG!M86+Bawana_RLNG!M86+Bawana_Spot!M86</f>
        <v>10.84</v>
      </c>
      <c r="O86" s="194">
        <f>PPCL_NG!T86+PPCL_Spot!T86+GT_NG!T86+GT_Spot!T86+Bawana_NG!T86+Bawana_RLNG!T86+Bawana_Spot!T86</f>
        <v>11.745992742353552</v>
      </c>
      <c r="P86" s="195">
        <f t="shared" si="10"/>
        <v>-0.90599274235355232</v>
      </c>
      <c r="Q86" s="195">
        <f t="shared" si="11"/>
        <v>-3.3200000000000021</v>
      </c>
    </row>
    <row r="87" spans="1:17">
      <c r="A87" s="34" t="s">
        <v>129</v>
      </c>
      <c r="B87" s="194">
        <f>PPCL_NG!I87+PPCL_Spot!I87+GT_NG!I87+GT_Spot!I87+Bawana_NG!I87+Bawana_RLNG!I87+Bawana_Spot!I87</f>
        <v>15.15</v>
      </c>
      <c r="C87" s="194">
        <f>PPCL_NG!P87+PPCL_Spot!P87+GT_NG!P87+GT_Spot!P87+Bawana_NG!P87+Bawana_RLNG!P87+Bawana_Spot!P87</f>
        <v>16.4458877656817</v>
      </c>
      <c r="D87" s="195">
        <f t="shared" si="6"/>
        <v>-1.2958877656816998</v>
      </c>
      <c r="E87" s="194">
        <f>PPCL_NG!J87+PPCL_Spot!J87+GT_NG!J87+GT_Spot!J87+Bawana_NG!J87+Bawana_RLNG!J87+Bawana_Spot!J87</f>
        <v>8.27</v>
      </c>
      <c r="F87" s="194">
        <f>PPCL_NG!Q87+PPCL_Spot!Q87+GT_NG!Q87+GT_Spot!Q87+Bawana_NG!Q87+Bawana_RLNG!Q87+Bawana_Spot!Q87</f>
        <v>9.0120930533955423</v>
      </c>
      <c r="G87" s="195">
        <f t="shared" si="7"/>
        <v>-0.74209305339554277</v>
      </c>
      <c r="H87" s="194">
        <f>PPCL_NG!K87+PPCL_Spot!K87+GT_NG!K87+GT_Spot!K87+Bawana_NG!K87+Bawana_RLNG!K87+Bawana_Spot!K87</f>
        <v>-0.06</v>
      </c>
      <c r="I87" s="194">
        <f>PPCL_NG!R87+PPCL_Spot!R87+GT_NG!R87+GT_Spot!R87+Bawana_NG!R87+Bawana_RLNG!R87+Bawana_Spot!R87</f>
        <v>1.4999999999999999E-2</v>
      </c>
      <c r="J87" s="195">
        <f t="shared" si="8"/>
        <v>-7.4999999999999997E-2</v>
      </c>
      <c r="K87" s="194">
        <f>PPCL_NG!L87+PPCL_Spot!L87+GT_NG!L87+GT_Spot!L87+Bawana_NG!L87+Bawana_RLNG!L87+Bawana_Spot!L87</f>
        <v>1.74</v>
      </c>
      <c r="L87" s="194">
        <f>PPCL_NG!S87+PPCL_Spot!S87+GT_NG!S87+GT_Spot!S87+Bawana_NG!S87+Bawana_RLNG!S87+Bawana_Spot!S87</f>
        <v>2.0410264385692067</v>
      </c>
      <c r="M87" s="195">
        <f t="shared" si="9"/>
        <v>-0.30102643856920674</v>
      </c>
      <c r="N87" s="194">
        <f>PPCL_NG!M87+PPCL_Spot!M87+GT_NG!M87+GT_Spot!M87+Bawana_NG!M87+Bawana_RLNG!M87+Bawana_Spot!M87</f>
        <v>10.84</v>
      </c>
      <c r="O87" s="194">
        <f>PPCL_NG!T87+PPCL_Spot!T87+GT_NG!T87+GT_Spot!T87+Bawana_NG!T87+Bawana_RLNG!T87+Bawana_Spot!T87</f>
        <v>11.745992742353552</v>
      </c>
      <c r="P87" s="195">
        <f t="shared" si="10"/>
        <v>-0.90599274235355232</v>
      </c>
      <c r="Q87" s="195">
        <f t="shared" si="11"/>
        <v>-3.3200000000000021</v>
      </c>
    </row>
    <row r="88" spans="1:17">
      <c r="A88" s="34" t="s">
        <v>130</v>
      </c>
      <c r="B88" s="194">
        <f>PPCL_NG!I88+PPCL_Spot!I88+GT_NG!I88+GT_Spot!I88+Bawana_NG!I88+Bawana_RLNG!I88+Bawana_Spot!I88</f>
        <v>15.15</v>
      </c>
      <c r="C88" s="194">
        <f>PPCL_NG!P88+PPCL_Spot!P88+GT_NG!P88+GT_Spot!P88+Bawana_NG!P88+Bawana_RLNG!P88+Bawana_Spot!P88</f>
        <v>16.4458877656817</v>
      </c>
      <c r="D88" s="195">
        <f t="shared" si="6"/>
        <v>-1.2958877656816998</v>
      </c>
      <c r="E88" s="194">
        <f>PPCL_NG!J88+PPCL_Spot!J88+GT_NG!J88+GT_Spot!J88+Bawana_NG!J88+Bawana_RLNG!J88+Bawana_Spot!J88</f>
        <v>8.27</v>
      </c>
      <c r="F88" s="194">
        <f>PPCL_NG!Q88+PPCL_Spot!Q88+GT_NG!Q88+GT_Spot!Q88+Bawana_NG!Q88+Bawana_RLNG!Q88+Bawana_Spot!Q88</f>
        <v>9.0120930533955423</v>
      </c>
      <c r="G88" s="195">
        <f t="shared" si="7"/>
        <v>-0.74209305339554277</v>
      </c>
      <c r="H88" s="194">
        <f>PPCL_NG!K88+PPCL_Spot!K88+GT_NG!K88+GT_Spot!K88+Bawana_NG!K88+Bawana_RLNG!K88+Bawana_Spot!K88</f>
        <v>-0.06</v>
      </c>
      <c r="I88" s="194">
        <f>PPCL_NG!R88+PPCL_Spot!R88+GT_NG!R88+GT_Spot!R88+Bawana_NG!R88+Bawana_RLNG!R88+Bawana_Spot!R88</f>
        <v>1.4999999999999999E-2</v>
      </c>
      <c r="J88" s="195">
        <f t="shared" si="8"/>
        <v>-7.4999999999999997E-2</v>
      </c>
      <c r="K88" s="194">
        <f>PPCL_NG!L88+PPCL_Spot!L88+GT_NG!L88+GT_Spot!L88+Bawana_NG!L88+Bawana_RLNG!L88+Bawana_Spot!L88</f>
        <v>1.74</v>
      </c>
      <c r="L88" s="194">
        <f>PPCL_NG!S88+PPCL_Spot!S88+GT_NG!S88+GT_Spot!S88+Bawana_NG!S88+Bawana_RLNG!S88+Bawana_Spot!S88</f>
        <v>2.0410264385692067</v>
      </c>
      <c r="M88" s="195">
        <f t="shared" si="9"/>
        <v>-0.30102643856920674</v>
      </c>
      <c r="N88" s="194">
        <f>PPCL_NG!M88+PPCL_Spot!M88+GT_NG!M88+GT_Spot!M88+Bawana_NG!M88+Bawana_RLNG!M88+Bawana_Spot!M88</f>
        <v>10.84</v>
      </c>
      <c r="O88" s="194">
        <f>PPCL_NG!T88+PPCL_Spot!T88+GT_NG!T88+GT_Spot!T88+Bawana_NG!T88+Bawana_RLNG!T88+Bawana_Spot!T88</f>
        <v>11.745992742353552</v>
      </c>
      <c r="P88" s="195">
        <f t="shared" si="10"/>
        <v>-0.90599274235355232</v>
      </c>
      <c r="Q88" s="195">
        <f t="shared" si="11"/>
        <v>-3.3200000000000021</v>
      </c>
    </row>
    <row r="89" spans="1:17">
      <c r="A89" s="34" t="s">
        <v>131</v>
      </c>
      <c r="B89" s="194">
        <f>PPCL_NG!I89+PPCL_Spot!I89+GT_NG!I89+GT_Spot!I89+Bawana_NG!I89+Bawana_RLNG!I89+Bawana_Spot!I89</f>
        <v>15.15</v>
      </c>
      <c r="C89" s="194">
        <f>PPCL_NG!P89+PPCL_Spot!P89+GT_NG!P89+GT_Spot!P89+Bawana_NG!P89+Bawana_RLNG!P89+Bawana_Spot!P89</f>
        <v>16.4458877656817</v>
      </c>
      <c r="D89" s="195">
        <f t="shared" si="6"/>
        <v>-1.2958877656816998</v>
      </c>
      <c r="E89" s="194">
        <f>PPCL_NG!J89+PPCL_Spot!J89+GT_NG!J89+GT_Spot!J89+Bawana_NG!J89+Bawana_RLNG!J89+Bawana_Spot!J89</f>
        <v>8.27</v>
      </c>
      <c r="F89" s="194">
        <f>PPCL_NG!Q89+PPCL_Spot!Q89+GT_NG!Q89+GT_Spot!Q89+Bawana_NG!Q89+Bawana_RLNG!Q89+Bawana_Spot!Q89</f>
        <v>9.0120930533955423</v>
      </c>
      <c r="G89" s="195">
        <f t="shared" si="7"/>
        <v>-0.74209305339554277</v>
      </c>
      <c r="H89" s="194">
        <f>PPCL_NG!K89+PPCL_Spot!K89+GT_NG!K89+GT_Spot!K89+Bawana_NG!K89+Bawana_RLNG!K89+Bawana_Spot!K89</f>
        <v>-0.06</v>
      </c>
      <c r="I89" s="194">
        <f>PPCL_NG!R89+PPCL_Spot!R89+GT_NG!R89+GT_Spot!R89+Bawana_NG!R89+Bawana_RLNG!R89+Bawana_Spot!R89</f>
        <v>1.4999999999999999E-2</v>
      </c>
      <c r="J89" s="195">
        <f t="shared" si="8"/>
        <v>-7.4999999999999997E-2</v>
      </c>
      <c r="K89" s="194">
        <f>PPCL_NG!L89+PPCL_Spot!L89+GT_NG!L89+GT_Spot!L89+Bawana_NG!L89+Bawana_RLNG!L89+Bawana_Spot!L89</f>
        <v>1.74</v>
      </c>
      <c r="L89" s="194">
        <f>PPCL_NG!S89+PPCL_Spot!S89+GT_NG!S89+GT_Spot!S89+Bawana_NG!S89+Bawana_RLNG!S89+Bawana_Spot!S89</f>
        <v>2.0410264385692067</v>
      </c>
      <c r="M89" s="195">
        <f t="shared" si="9"/>
        <v>-0.30102643856920674</v>
      </c>
      <c r="N89" s="194">
        <f>PPCL_NG!M89+PPCL_Spot!M89+GT_NG!M89+GT_Spot!M89+Bawana_NG!M89+Bawana_RLNG!M89+Bawana_Spot!M89</f>
        <v>10.84</v>
      </c>
      <c r="O89" s="194">
        <f>PPCL_NG!T89+PPCL_Spot!T89+GT_NG!T89+GT_Spot!T89+Bawana_NG!T89+Bawana_RLNG!T89+Bawana_Spot!T89</f>
        <v>11.745992742353552</v>
      </c>
      <c r="P89" s="195">
        <f t="shared" si="10"/>
        <v>-0.90599274235355232</v>
      </c>
      <c r="Q89" s="195">
        <f t="shared" si="11"/>
        <v>-3.3200000000000021</v>
      </c>
    </row>
    <row r="90" spans="1:17">
      <c r="A90" s="34" t="s">
        <v>132</v>
      </c>
      <c r="B90" s="194">
        <f>PPCL_NG!I90+PPCL_Spot!I90+GT_NG!I90+GT_Spot!I90+Bawana_NG!I90+Bawana_RLNG!I90+Bawana_Spot!I90</f>
        <v>15.15</v>
      </c>
      <c r="C90" s="194">
        <f>PPCL_NG!P90+PPCL_Spot!P90+GT_NG!P90+GT_Spot!P90+Bawana_NG!P90+Bawana_RLNG!P90+Bawana_Spot!P90</f>
        <v>16.4458877656817</v>
      </c>
      <c r="D90" s="195">
        <f t="shared" si="6"/>
        <v>-1.2958877656816998</v>
      </c>
      <c r="E90" s="194">
        <f>PPCL_NG!J90+PPCL_Spot!J90+GT_NG!J90+GT_Spot!J90+Bawana_NG!J90+Bawana_RLNG!J90+Bawana_Spot!J90</f>
        <v>8.27</v>
      </c>
      <c r="F90" s="194">
        <f>PPCL_NG!Q90+PPCL_Spot!Q90+GT_NG!Q90+GT_Spot!Q90+Bawana_NG!Q90+Bawana_RLNG!Q90+Bawana_Spot!Q90</f>
        <v>9.0120930533955423</v>
      </c>
      <c r="G90" s="195">
        <f t="shared" si="7"/>
        <v>-0.74209305339554277</v>
      </c>
      <c r="H90" s="194">
        <f>PPCL_NG!K90+PPCL_Spot!K90+GT_NG!K90+GT_Spot!K90+Bawana_NG!K90+Bawana_RLNG!K90+Bawana_Spot!K90</f>
        <v>-0.06</v>
      </c>
      <c r="I90" s="194">
        <f>PPCL_NG!R90+PPCL_Spot!R90+GT_NG!R90+GT_Spot!R90+Bawana_NG!R90+Bawana_RLNG!R90+Bawana_Spot!R90</f>
        <v>1.4999999999999999E-2</v>
      </c>
      <c r="J90" s="195">
        <f t="shared" si="8"/>
        <v>-7.4999999999999997E-2</v>
      </c>
      <c r="K90" s="194">
        <f>PPCL_NG!L90+PPCL_Spot!L90+GT_NG!L90+GT_Spot!L90+Bawana_NG!L90+Bawana_RLNG!L90+Bawana_Spot!L90</f>
        <v>1.74</v>
      </c>
      <c r="L90" s="194">
        <f>PPCL_NG!S90+PPCL_Spot!S90+GT_NG!S90+GT_Spot!S90+Bawana_NG!S90+Bawana_RLNG!S90+Bawana_Spot!S90</f>
        <v>2.0410264385692067</v>
      </c>
      <c r="M90" s="195">
        <f t="shared" si="9"/>
        <v>-0.30102643856920674</v>
      </c>
      <c r="N90" s="194">
        <f>PPCL_NG!M90+PPCL_Spot!M90+GT_NG!M90+GT_Spot!M90+Bawana_NG!M90+Bawana_RLNG!M90+Bawana_Spot!M90</f>
        <v>10.84</v>
      </c>
      <c r="O90" s="194">
        <f>PPCL_NG!T90+PPCL_Spot!T90+GT_NG!T90+GT_Spot!T90+Bawana_NG!T90+Bawana_RLNG!T90+Bawana_Spot!T90</f>
        <v>11.745992742353552</v>
      </c>
      <c r="P90" s="195">
        <f t="shared" si="10"/>
        <v>-0.90599274235355232</v>
      </c>
      <c r="Q90" s="195">
        <f t="shared" si="11"/>
        <v>-3.3200000000000021</v>
      </c>
    </row>
    <row r="91" spans="1:17">
      <c r="A91" s="34" t="s">
        <v>133</v>
      </c>
      <c r="B91" s="194">
        <f>PPCL_NG!I91+PPCL_Spot!I91+GT_NG!I91+GT_Spot!I91+Bawana_NG!I91+Bawana_RLNG!I91+Bawana_Spot!I91</f>
        <v>15.15</v>
      </c>
      <c r="C91" s="194">
        <f>PPCL_NG!P91+PPCL_Spot!P91+GT_NG!P91+GT_Spot!P91+Bawana_NG!P91+Bawana_RLNG!P91+Bawana_Spot!P91</f>
        <v>16.4458877656817</v>
      </c>
      <c r="D91" s="195">
        <f t="shared" si="6"/>
        <v>-1.2958877656816998</v>
      </c>
      <c r="E91" s="194">
        <f>PPCL_NG!J91+PPCL_Spot!J91+GT_NG!J91+GT_Spot!J91+Bawana_NG!J91+Bawana_RLNG!J91+Bawana_Spot!J91</f>
        <v>8.27</v>
      </c>
      <c r="F91" s="194">
        <f>PPCL_NG!Q91+PPCL_Spot!Q91+GT_NG!Q91+GT_Spot!Q91+Bawana_NG!Q91+Bawana_RLNG!Q91+Bawana_Spot!Q91</f>
        <v>9.0120930533955423</v>
      </c>
      <c r="G91" s="195">
        <f t="shared" si="7"/>
        <v>-0.74209305339554277</v>
      </c>
      <c r="H91" s="194">
        <f>PPCL_NG!K91+PPCL_Spot!K91+GT_NG!K91+GT_Spot!K91+Bawana_NG!K91+Bawana_RLNG!K91+Bawana_Spot!K91</f>
        <v>-0.06</v>
      </c>
      <c r="I91" s="194">
        <f>PPCL_NG!R91+PPCL_Spot!R91+GT_NG!R91+GT_Spot!R91+Bawana_NG!R91+Bawana_RLNG!R91+Bawana_Spot!R91</f>
        <v>1.4999999999999999E-2</v>
      </c>
      <c r="J91" s="195">
        <f t="shared" si="8"/>
        <v>-7.4999999999999997E-2</v>
      </c>
      <c r="K91" s="194">
        <f>PPCL_NG!L91+PPCL_Spot!L91+GT_NG!L91+GT_Spot!L91+Bawana_NG!L91+Bawana_RLNG!L91+Bawana_Spot!L91</f>
        <v>1.74</v>
      </c>
      <c r="L91" s="194">
        <f>PPCL_NG!S91+PPCL_Spot!S91+GT_NG!S91+GT_Spot!S91+Bawana_NG!S91+Bawana_RLNG!S91+Bawana_Spot!S91</f>
        <v>2.0410264385692067</v>
      </c>
      <c r="M91" s="195">
        <f t="shared" si="9"/>
        <v>-0.30102643856920674</v>
      </c>
      <c r="N91" s="194">
        <f>PPCL_NG!M91+PPCL_Spot!M91+GT_NG!M91+GT_Spot!M91+Bawana_NG!M91+Bawana_RLNG!M91+Bawana_Spot!M91</f>
        <v>10.84</v>
      </c>
      <c r="O91" s="194">
        <f>PPCL_NG!T91+PPCL_Spot!T91+GT_NG!T91+GT_Spot!T91+Bawana_NG!T91+Bawana_RLNG!T91+Bawana_Spot!T91</f>
        <v>11.745992742353552</v>
      </c>
      <c r="P91" s="195">
        <f t="shared" si="10"/>
        <v>-0.90599274235355232</v>
      </c>
      <c r="Q91" s="195">
        <f t="shared" si="11"/>
        <v>-3.3200000000000021</v>
      </c>
    </row>
    <row r="92" spans="1:17">
      <c r="A92" s="34" t="s">
        <v>134</v>
      </c>
      <c r="B92" s="194">
        <f>PPCL_NG!I92+PPCL_Spot!I92+GT_NG!I92+GT_Spot!I92+Bawana_NG!I92+Bawana_RLNG!I92+Bawana_Spot!I92</f>
        <v>15.15</v>
      </c>
      <c r="C92" s="194">
        <f>PPCL_NG!P92+PPCL_Spot!P92+GT_NG!P92+GT_Spot!P92+Bawana_NG!P92+Bawana_RLNG!P92+Bawana_Spot!P92</f>
        <v>16.4458877656817</v>
      </c>
      <c r="D92" s="195">
        <f t="shared" si="6"/>
        <v>-1.2958877656816998</v>
      </c>
      <c r="E92" s="194">
        <f>PPCL_NG!J92+PPCL_Spot!J92+GT_NG!J92+GT_Spot!J92+Bawana_NG!J92+Bawana_RLNG!J92+Bawana_Spot!J92</f>
        <v>8.27</v>
      </c>
      <c r="F92" s="194">
        <f>PPCL_NG!Q92+PPCL_Spot!Q92+GT_NG!Q92+GT_Spot!Q92+Bawana_NG!Q92+Bawana_RLNG!Q92+Bawana_Spot!Q92</f>
        <v>9.0120930533955423</v>
      </c>
      <c r="G92" s="195">
        <f t="shared" si="7"/>
        <v>-0.74209305339554277</v>
      </c>
      <c r="H92" s="194">
        <f>PPCL_NG!K92+PPCL_Spot!K92+GT_NG!K92+GT_Spot!K92+Bawana_NG!K92+Bawana_RLNG!K92+Bawana_Spot!K92</f>
        <v>-0.06</v>
      </c>
      <c r="I92" s="194">
        <f>PPCL_NG!R92+PPCL_Spot!R92+GT_NG!R92+GT_Spot!R92+Bawana_NG!R92+Bawana_RLNG!R92+Bawana_Spot!R92</f>
        <v>1.4999999999999999E-2</v>
      </c>
      <c r="J92" s="195">
        <f t="shared" si="8"/>
        <v>-7.4999999999999997E-2</v>
      </c>
      <c r="K92" s="194">
        <f>PPCL_NG!L92+PPCL_Spot!L92+GT_NG!L92+GT_Spot!L92+Bawana_NG!L92+Bawana_RLNG!L92+Bawana_Spot!L92</f>
        <v>1.74</v>
      </c>
      <c r="L92" s="194">
        <f>PPCL_NG!S92+PPCL_Spot!S92+GT_NG!S92+GT_Spot!S92+Bawana_NG!S92+Bawana_RLNG!S92+Bawana_Spot!S92</f>
        <v>2.0410264385692067</v>
      </c>
      <c r="M92" s="195">
        <f t="shared" si="9"/>
        <v>-0.30102643856920674</v>
      </c>
      <c r="N92" s="194">
        <f>PPCL_NG!M92+PPCL_Spot!M92+GT_NG!M92+GT_Spot!M92+Bawana_NG!M92+Bawana_RLNG!M92+Bawana_Spot!M92</f>
        <v>10.84</v>
      </c>
      <c r="O92" s="194">
        <f>PPCL_NG!T92+PPCL_Spot!T92+GT_NG!T92+GT_Spot!T92+Bawana_NG!T92+Bawana_RLNG!T92+Bawana_Spot!T92</f>
        <v>11.745992742353552</v>
      </c>
      <c r="P92" s="195">
        <f t="shared" si="10"/>
        <v>-0.90599274235355232</v>
      </c>
      <c r="Q92" s="195">
        <f t="shared" si="11"/>
        <v>-3.3200000000000021</v>
      </c>
    </row>
    <row r="93" spans="1:17">
      <c r="A93" s="34" t="s">
        <v>135</v>
      </c>
      <c r="B93" s="194">
        <f>PPCL_NG!I93+PPCL_Spot!I93+GT_NG!I93+GT_Spot!I93+Bawana_NG!I93+Bawana_RLNG!I93+Bawana_Spot!I93</f>
        <v>15.15</v>
      </c>
      <c r="C93" s="194">
        <f>PPCL_NG!P93+PPCL_Spot!P93+GT_NG!P93+GT_Spot!P93+Bawana_NG!P93+Bawana_RLNG!P93+Bawana_Spot!P93</f>
        <v>16.4458877656817</v>
      </c>
      <c r="D93" s="195">
        <f t="shared" si="6"/>
        <v>-1.2958877656816998</v>
      </c>
      <c r="E93" s="194">
        <f>PPCL_NG!J93+PPCL_Spot!J93+GT_NG!J93+GT_Spot!J93+Bawana_NG!J93+Bawana_RLNG!J93+Bawana_Spot!J93</f>
        <v>8.27</v>
      </c>
      <c r="F93" s="194">
        <f>PPCL_NG!Q93+PPCL_Spot!Q93+GT_NG!Q93+GT_Spot!Q93+Bawana_NG!Q93+Bawana_RLNG!Q93+Bawana_Spot!Q93</f>
        <v>9.0120930533955423</v>
      </c>
      <c r="G93" s="195">
        <f t="shared" si="7"/>
        <v>-0.74209305339554277</v>
      </c>
      <c r="H93" s="194">
        <f>PPCL_NG!K93+PPCL_Spot!K93+GT_NG!K93+GT_Spot!K93+Bawana_NG!K93+Bawana_RLNG!K93+Bawana_Spot!K93</f>
        <v>-0.06</v>
      </c>
      <c r="I93" s="194">
        <f>PPCL_NG!R93+PPCL_Spot!R93+GT_NG!R93+GT_Spot!R93+Bawana_NG!R93+Bawana_RLNG!R93+Bawana_Spot!R93</f>
        <v>1.4999999999999999E-2</v>
      </c>
      <c r="J93" s="195">
        <f t="shared" si="8"/>
        <v>-7.4999999999999997E-2</v>
      </c>
      <c r="K93" s="194">
        <f>PPCL_NG!L93+PPCL_Spot!L93+GT_NG!L93+GT_Spot!L93+Bawana_NG!L93+Bawana_RLNG!L93+Bawana_Spot!L93</f>
        <v>1.74</v>
      </c>
      <c r="L93" s="194">
        <f>PPCL_NG!S93+PPCL_Spot!S93+GT_NG!S93+GT_Spot!S93+Bawana_NG!S93+Bawana_RLNG!S93+Bawana_Spot!S93</f>
        <v>2.0410264385692067</v>
      </c>
      <c r="M93" s="195">
        <f t="shared" si="9"/>
        <v>-0.30102643856920674</v>
      </c>
      <c r="N93" s="194">
        <f>PPCL_NG!M93+PPCL_Spot!M93+GT_NG!M93+GT_Spot!M93+Bawana_NG!M93+Bawana_RLNG!M93+Bawana_Spot!M93</f>
        <v>10.84</v>
      </c>
      <c r="O93" s="194">
        <f>PPCL_NG!T93+PPCL_Spot!T93+GT_NG!T93+GT_Spot!T93+Bawana_NG!T93+Bawana_RLNG!T93+Bawana_Spot!T93</f>
        <v>11.745992742353552</v>
      </c>
      <c r="P93" s="195">
        <f t="shared" si="10"/>
        <v>-0.90599274235355232</v>
      </c>
      <c r="Q93" s="195">
        <f t="shared" si="11"/>
        <v>-3.3200000000000021</v>
      </c>
    </row>
    <row r="94" spans="1:17">
      <c r="A94" s="34" t="s">
        <v>136</v>
      </c>
      <c r="B94" s="194">
        <f>PPCL_NG!I94+PPCL_Spot!I94+GT_NG!I94+GT_Spot!I94+Bawana_NG!I94+Bawana_RLNG!I94+Bawana_Spot!I94</f>
        <v>15.15</v>
      </c>
      <c r="C94" s="194">
        <f>PPCL_NG!P94+PPCL_Spot!P94+GT_NG!P94+GT_Spot!P94+Bawana_NG!P94+Bawana_RLNG!P94+Bawana_Spot!P94</f>
        <v>16.4458877656817</v>
      </c>
      <c r="D94" s="195">
        <f t="shared" si="6"/>
        <v>-1.2958877656816998</v>
      </c>
      <c r="E94" s="194">
        <f>PPCL_NG!J94+PPCL_Spot!J94+GT_NG!J94+GT_Spot!J94+Bawana_NG!J94+Bawana_RLNG!J94+Bawana_Spot!J94</f>
        <v>8.27</v>
      </c>
      <c r="F94" s="194">
        <f>PPCL_NG!Q94+PPCL_Spot!Q94+GT_NG!Q94+GT_Spot!Q94+Bawana_NG!Q94+Bawana_RLNG!Q94+Bawana_Spot!Q94</f>
        <v>9.0120930533955423</v>
      </c>
      <c r="G94" s="195">
        <f t="shared" si="7"/>
        <v>-0.74209305339554277</v>
      </c>
      <c r="H94" s="194">
        <f>PPCL_NG!K94+PPCL_Spot!K94+GT_NG!K94+GT_Spot!K94+Bawana_NG!K94+Bawana_RLNG!K94+Bawana_Spot!K94</f>
        <v>-0.06</v>
      </c>
      <c r="I94" s="194">
        <f>PPCL_NG!R94+PPCL_Spot!R94+GT_NG!R94+GT_Spot!R94+Bawana_NG!R94+Bawana_RLNG!R94+Bawana_Spot!R94</f>
        <v>1.4999999999999999E-2</v>
      </c>
      <c r="J94" s="195">
        <f t="shared" si="8"/>
        <v>-7.4999999999999997E-2</v>
      </c>
      <c r="K94" s="194">
        <f>PPCL_NG!L94+PPCL_Spot!L94+GT_NG!L94+GT_Spot!L94+Bawana_NG!L94+Bawana_RLNG!L94+Bawana_Spot!L94</f>
        <v>1.74</v>
      </c>
      <c r="L94" s="194">
        <f>PPCL_NG!S94+PPCL_Spot!S94+GT_NG!S94+GT_Spot!S94+Bawana_NG!S94+Bawana_RLNG!S94+Bawana_Spot!S94</f>
        <v>2.0410264385692067</v>
      </c>
      <c r="M94" s="195">
        <f t="shared" si="9"/>
        <v>-0.30102643856920674</v>
      </c>
      <c r="N94" s="194">
        <f>PPCL_NG!M94+PPCL_Spot!M94+GT_NG!M94+GT_Spot!M94+Bawana_NG!M94+Bawana_RLNG!M94+Bawana_Spot!M94</f>
        <v>10.84</v>
      </c>
      <c r="O94" s="194">
        <f>PPCL_NG!T94+PPCL_Spot!T94+GT_NG!T94+GT_Spot!T94+Bawana_NG!T94+Bawana_RLNG!T94+Bawana_Spot!T94</f>
        <v>11.745992742353552</v>
      </c>
      <c r="P94" s="195">
        <f t="shared" si="10"/>
        <v>-0.90599274235355232</v>
      </c>
      <c r="Q94" s="195">
        <f t="shared" si="11"/>
        <v>-3.3200000000000021</v>
      </c>
    </row>
    <row r="95" spans="1:17">
      <c r="A95" s="34" t="s">
        <v>137</v>
      </c>
      <c r="B95" s="194">
        <f>PPCL_NG!I95+PPCL_Spot!I95+GT_NG!I95+GT_Spot!I95+Bawana_NG!I95+Bawana_RLNG!I95+Bawana_Spot!I95</f>
        <v>15.15</v>
      </c>
      <c r="C95" s="194">
        <f>PPCL_NG!P95+PPCL_Spot!P95+GT_NG!P95+GT_Spot!P95+Bawana_NG!P95+Bawana_RLNG!P95+Bawana_Spot!P95</f>
        <v>16.4458877656817</v>
      </c>
      <c r="D95" s="195">
        <f t="shared" si="6"/>
        <v>-1.2958877656816998</v>
      </c>
      <c r="E95" s="194">
        <f>PPCL_NG!J95+PPCL_Spot!J95+GT_NG!J95+GT_Spot!J95+Bawana_NG!J95+Bawana_RLNG!J95+Bawana_Spot!J95</f>
        <v>8.27</v>
      </c>
      <c r="F95" s="194">
        <f>PPCL_NG!Q95+PPCL_Spot!Q95+GT_NG!Q95+GT_Spot!Q95+Bawana_NG!Q95+Bawana_RLNG!Q95+Bawana_Spot!Q95</f>
        <v>9.0120930533955423</v>
      </c>
      <c r="G95" s="195">
        <f t="shared" si="7"/>
        <v>-0.74209305339554277</v>
      </c>
      <c r="H95" s="194">
        <f>PPCL_NG!K95+PPCL_Spot!K95+GT_NG!K95+GT_Spot!K95+Bawana_NG!K95+Bawana_RLNG!K95+Bawana_Spot!K95</f>
        <v>-0.06</v>
      </c>
      <c r="I95" s="194">
        <f>PPCL_NG!R95+PPCL_Spot!R95+GT_NG!R95+GT_Spot!R95+Bawana_NG!R95+Bawana_RLNG!R95+Bawana_Spot!R95</f>
        <v>1.4999999999999999E-2</v>
      </c>
      <c r="J95" s="195">
        <f t="shared" si="8"/>
        <v>-7.4999999999999997E-2</v>
      </c>
      <c r="K95" s="194">
        <f>PPCL_NG!L95+PPCL_Spot!L95+GT_NG!L95+GT_Spot!L95+Bawana_NG!L95+Bawana_RLNG!L95+Bawana_Spot!L95</f>
        <v>1.74</v>
      </c>
      <c r="L95" s="194">
        <f>PPCL_NG!S95+PPCL_Spot!S95+GT_NG!S95+GT_Spot!S95+Bawana_NG!S95+Bawana_RLNG!S95+Bawana_Spot!S95</f>
        <v>2.0410264385692067</v>
      </c>
      <c r="M95" s="195">
        <f t="shared" si="9"/>
        <v>-0.30102643856920674</v>
      </c>
      <c r="N95" s="194">
        <f>PPCL_NG!M95+PPCL_Spot!M95+GT_NG!M95+GT_Spot!M95+Bawana_NG!M95+Bawana_RLNG!M95+Bawana_Spot!M95</f>
        <v>10.84</v>
      </c>
      <c r="O95" s="194">
        <f>PPCL_NG!T95+PPCL_Spot!T95+GT_NG!T95+GT_Spot!T95+Bawana_NG!T95+Bawana_RLNG!T95+Bawana_Spot!T95</f>
        <v>11.745992742353552</v>
      </c>
      <c r="P95" s="195">
        <f t="shared" si="10"/>
        <v>-0.90599274235355232</v>
      </c>
      <c r="Q95" s="195">
        <f t="shared" si="11"/>
        <v>-3.3200000000000021</v>
      </c>
    </row>
    <row r="96" spans="1:17">
      <c r="A96" s="34" t="s">
        <v>138</v>
      </c>
      <c r="B96" s="194">
        <f>PPCL_NG!I96+PPCL_Spot!I96+GT_NG!I96+GT_Spot!I96+Bawana_NG!I96+Bawana_RLNG!I96+Bawana_Spot!I96</f>
        <v>15.15</v>
      </c>
      <c r="C96" s="194">
        <f>PPCL_NG!P96+PPCL_Spot!P96+GT_NG!P96+GT_Spot!P96+Bawana_NG!P96+Bawana_RLNG!P96+Bawana_Spot!P96</f>
        <v>16.4458877656817</v>
      </c>
      <c r="D96" s="195">
        <f t="shared" si="6"/>
        <v>-1.2958877656816998</v>
      </c>
      <c r="E96" s="194">
        <f>PPCL_NG!J96+PPCL_Spot!J96+GT_NG!J96+GT_Spot!J96+Bawana_NG!J96+Bawana_RLNG!J96+Bawana_Spot!J96</f>
        <v>8.27</v>
      </c>
      <c r="F96" s="194">
        <f>PPCL_NG!Q96+PPCL_Spot!Q96+GT_NG!Q96+GT_Spot!Q96+Bawana_NG!Q96+Bawana_RLNG!Q96+Bawana_Spot!Q96</f>
        <v>9.0120930533955423</v>
      </c>
      <c r="G96" s="195">
        <f t="shared" si="7"/>
        <v>-0.74209305339554277</v>
      </c>
      <c r="H96" s="194">
        <f>PPCL_NG!K96+PPCL_Spot!K96+GT_NG!K96+GT_Spot!K96+Bawana_NG!K96+Bawana_RLNG!K96+Bawana_Spot!K96</f>
        <v>-0.06</v>
      </c>
      <c r="I96" s="194">
        <f>PPCL_NG!R96+PPCL_Spot!R96+GT_NG!R96+GT_Spot!R96+Bawana_NG!R96+Bawana_RLNG!R96+Bawana_Spot!R96</f>
        <v>1.4999999999999999E-2</v>
      </c>
      <c r="J96" s="195">
        <f t="shared" si="8"/>
        <v>-7.4999999999999997E-2</v>
      </c>
      <c r="K96" s="194">
        <f>PPCL_NG!L96+PPCL_Spot!L96+GT_NG!L96+GT_Spot!L96+Bawana_NG!L96+Bawana_RLNG!L96+Bawana_Spot!L96</f>
        <v>1.74</v>
      </c>
      <c r="L96" s="194">
        <f>PPCL_NG!S96+PPCL_Spot!S96+GT_NG!S96+GT_Spot!S96+Bawana_NG!S96+Bawana_RLNG!S96+Bawana_Spot!S96</f>
        <v>2.0410264385692067</v>
      </c>
      <c r="M96" s="195">
        <f t="shared" si="9"/>
        <v>-0.30102643856920674</v>
      </c>
      <c r="N96" s="194">
        <f>PPCL_NG!M96+PPCL_Spot!M96+GT_NG!M96+GT_Spot!M96+Bawana_NG!M96+Bawana_RLNG!M96+Bawana_Spot!M96</f>
        <v>10.84</v>
      </c>
      <c r="O96" s="194">
        <f>PPCL_NG!T96+PPCL_Spot!T96+GT_NG!T96+GT_Spot!T96+Bawana_NG!T96+Bawana_RLNG!T96+Bawana_Spot!T96</f>
        <v>11.745992742353552</v>
      </c>
      <c r="P96" s="195">
        <f t="shared" si="10"/>
        <v>-0.90599274235355232</v>
      </c>
      <c r="Q96" s="195">
        <f t="shared" si="11"/>
        <v>-3.3200000000000021</v>
      </c>
    </row>
    <row r="97" spans="1:17">
      <c r="A97" s="34" t="s">
        <v>139</v>
      </c>
      <c r="B97" s="194">
        <f>PPCL_NG!I97+PPCL_Spot!I97+GT_NG!I97+GT_Spot!I97+Bawana_NG!I97+Bawana_RLNG!I97+Bawana_Spot!I97</f>
        <v>15.15</v>
      </c>
      <c r="C97" s="194">
        <f>PPCL_NG!P97+PPCL_Spot!P97+GT_NG!P97+GT_Spot!P97+Bawana_NG!P97+Bawana_RLNG!P97+Bawana_Spot!P97</f>
        <v>16.4458877656817</v>
      </c>
      <c r="D97" s="195">
        <f t="shared" si="6"/>
        <v>-1.2958877656816998</v>
      </c>
      <c r="E97" s="194">
        <f>PPCL_NG!J97+PPCL_Spot!J97+GT_NG!J97+GT_Spot!J97+Bawana_NG!J97+Bawana_RLNG!J97+Bawana_Spot!J97</f>
        <v>8.27</v>
      </c>
      <c r="F97" s="194">
        <f>PPCL_NG!Q97+PPCL_Spot!Q97+GT_NG!Q97+GT_Spot!Q97+Bawana_NG!Q97+Bawana_RLNG!Q97+Bawana_Spot!Q97</f>
        <v>9.0120930533955423</v>
      </c>
      <c r="G97" s="195">
        <f t="shared" si="7"/>
        <v>-0.74209305339554277</v>
      </c>
      <c r="H97" s="194">
        <f>PPCL_NG!K97+PPCL_Spot!K97+GT_NG!K97+GT_Spot!K97+Bawana_NG!K97+Bawana_RLNG!K97+Bawana_Spot!K97</f>
        <v>-0.06</v>
      </c>
      <c r="I97" s="194">
        <f>PPCL_NG!R97+PPCL_Spot!R97+GT_NG!R97+GT_Spot!R97+Bawana_NG!R97+Bawana_RLNG!R97+Bawana_Spot!R97</f>
        <v>1.4999999999999999E-2</v>
      </c>
      <c r="J97" s="195">
        <f t="shared" si="8"/>
        <v>-7.4999999999999997E-2</v>
      </c>
      <c r="K97" s="194">
        <f>PPCL_NG!L97+PPCL_Spot!L97+GT_NG!L97+GT_Spot!L97+Bawana_NG!L97+Bawana_RLNG!L97+Bawana_Spot!L97</f>
        <v>1.74</v>
      </c>
      <c r="L97" s="194">
        <f>PPCL_NG!S97+PPCL_Spot!S97+GT_NG!S97+GT_Spot!S97+Bawana_NG!S97+Bawana_RLNG!S97+Bawana_Spot!S97</f>
        <v>2.0410264385692067</v>
      </c>
      <c r="M97" s="195">
        <f t="shared" si="9"/>
        <v>-0.30102643856920674</v>
      </c>
      <c r="N97" s="194">
        <f>PPCL_NG!M97+PPCL_Spot!M97+GT_NG!M97+GT_Spot!M97+Bawana_NG!M97+Bawana_RLNG!M97+Bawana_Spot!M97</f>
        <v>10.84</v>
      </c>
      <c r="O97" s="194">
        <f>PPCL_NG!T97+PPCL_Spot!T97+GT_NG!T97+GT_Spot!T97+Bawana_NG!T97+Bawana_RLNG!T97+Bawana_Spot!T97</f>
        <v>11.745992742353552</v>
      </c>
      <c r="P97" s="195">
        <f t="shared" si="10"/>
        <v>-0.90599274235355232</v>
      </c>
      <c r="Q97" s="195">
        <f t="shared" si="11"/>
        <v>-3.3200000000000021</v>
      </c>
    </row>
    <row r="98" spans="1:17">
      <c r="A98" s="34" t="s">
        <v>140</v>
      </c>
      <c r="B98" s="194">
        <f>PPCL_NG!I98+PPCL_Spot!I98+GT_NG!I98+GT_Spot!I98+Bawana_NG!I98+Bawana_RLNG!I98+Bawana_Spot!I98</f>
        <v>15.15</v>
      </c>
      <c r="C98" s="194">
        <f>PPCL_NG!P98+PPCL_Spot!P98+GT_NG!P98+GT_Spot!P98+Bawana_NG!P98+Bawana_RLNG!P98+Bawana_Spot!P98</f>
        <v>16.4458877656817</v>
      </c>
      <c r="D98" s="195">
        <f t="shared" si="6"/>
        <v>-1.2958877656816998</v>
      </c>
      <c r="E98" s="194">
        <f>PPCL_NG!J98+PPCL_Spot!J98+GT_NG!J98+GT_Spot!J98+Bawana_NG!J98+Bawana_RLNG!J98+Bawana_Spot!J98</f>
        <v>8.27</v>
      </c>
      <c r="F98" s="194">
        <f>PPCL_NG!Q98+PPCL_Spot!Q98+GT_NG!Q98+GT_Spot!Q98+Bawana_NG!Q98+Bawana_RLNG!Q98+Bawana_Spot!Q98</f>
        <v>9.0120930533955423</v>
      </c>
      <c r="G98" s="195">
        <f t="shared" si="7"/>
        <v>-0.74209305339554277</v>
      </c>
      <c r="H98" s="194">
        <f>PPCL_NG!K98+PPCL_Spot!K98+GT_NG!K98+GT_Spot!K98+Bawana_NG!K98+Bawana_RLNG!K98+Bawana_Spot!K98</f>
        <v>-0.06</v>
      </c>
      <c r="I98" s="194">
        <f>PPCL_NG!R98+PPCL_Spot!R98+GT_NG!R98+GT_Spot!R98+Bawana_NG!R98+Bawana_RLNG!R98+Bawana_Spot!R98</f>
        <v>1.4999999999999999E-2</v>
      </c>
      <c r="J98" s="195">
        <f t="shared" si="8"/>
        <v>-7.4999999999999997E-2</v>
      </c>
      <c r="K98" s="194">
        <f>PPCL_NG!L98+PPCL_Spot!L98+GT_NG!L98+GT_Spot!L98+Bawana_NG!L98+Bawana_RLNG!L98+Bawana_Spot!L98</f>
        <v>1.74</v>
      </c>
      <c r="L98" s="194">
        <f>PPCL_NG!S98+PPCL_Spot!S98+GT_NG!S98+GT_Spot!S98+Bawana_NG!S98+Bawana_RLNG!S98+Bawana_Spot!S98</f>
        <v>2.0410264385692067</v>
      </c>
      <c r="M98" s="195">
        <f t="shared" si="9"/>
        <v>-0.30102643856920674</v>
      </c>
      <c r="N98" s="194">
        <f>PPCL_NG!M98+PPCL_Spot!M98+GT_NG!M98+GT_Spot!M98+Bawana_NG!M98+Bawana_RLNG!M98+Bawana_Spot!M98</f>
        <v>10.84</v>
      </c>
      <c r="O98" s="194">
        <f>PPCL_NG!T98+PPCL_Spot!T98+GT_NG!T98+GT_Spot!T98+Bawana_NG!T98+Bawana_RLNG!T98+Bawana_Spot!T98</f>
        <v>11.745992742353552</v>
      </c>
      <c r="P98" s="195">
        <f t="shared" si="10"/>
        <v>-0.90599274235355232</v>
      </c>
      <c r="Q98" s="195">
        <f t="shared" si="11"/>
        <v>-3.3200000000000021</v>
      </c>
    </row>
    <row r="99" spans="1:17">
      <c r="A99" s="34" t="s">
        <v>324</v>
      </c>
      <c r="B99" s="194">
        <f>PPCL_NG!I99+PPCL_Spot!I99+GT_NG!I99+GT_Spot!I99+Bawana_NG!I99+Bawana_RLNG!I99+Bawana_Spot!I99</f>
        <v>0.24305499999999991</v>
      </c>
      <c r="C99" s="194">
        <f>PPCL_NG!P99+PPCL_Spot!P99+GT_NG!P99+GT_Spot!P99+Bawana_NG!P99+Bawana_RLNG!P99+Bawana_Spot!P99</f>
        <v>0.28616301365825586</v>
      </c>
      <c r="D99" s="195">
        <f t="shared" si="6"/>
        <v>-4.310801365825595E-2</v>
      </c>
      <c r="E99" s="194">
        <f>PPCL_NG!J99+PPCL_Spot!J99+GT_NG!J99+GT_Spot!J99+Bawana_NG!J99+Bawana_RLNG!J99+Bawana_Spot!J99</f>
        <v>0.11702750000000009</v>
      </c>
      <c r="F99" s="194">
        <f>PPCL_NG!Q99+PPCL_Spot!Q99+GT_NG!Q99+GT_Spot!Q99+Bawana_NG!Q99+Bawana_RLNG!Q99+Bawana_Spot!Q99</f>
        <v>0.1420743162683161</v>
      </c>
      <c r="G99" s="195">
        <f t="shared" si="7"/>
        <v>-2.5046816268316008E-2</v>
      </c>
      <c r="H99" s="194">
        <f>PPCL_NG!K99+PPCL_Spot!K99+GT_NG!K99+GT_Spot!K99+Bawana_NG!K99+Bawana_RLNG!K99+Bawana_Spot!K99</f>
        <v>-2.0099999999999966E-3</v>
      </c>
      <c r="I99" s="194">
        <f>PPCL_NG!R99+PPCL_Spot!R99+GT_NG!R99+GT_Spot!R99+Bawana_NG!R99+Bawana_RLNG!R99+Bawana_Spot!R99</f>
        <v>5.0249999999999893E-4</v>
      </c>
      <c r="J99" s="195">
        <f t="shared" si="8"/>
        <v>-2.5124999999999956E-3</v>
      </c>
      <c r="K99" s="194">
        <f>PPCL_NG!L99+PPCL_Spot!L99+GT_NG!L99+GT_Spot!L99+Bawana_NG!L99+Bawana_RLNG!L99+Bawana_Spot!L99</f>
        <v>2.5622500000000027E-2</v>
      </c>
      <c r="L99" s="194">
        <f>PPCL_NG!S99+PPCL_Spot!S99+GT_NG!S99+GT_Spot!S99+Bawana_NG!S99+Bawana_RLNG!S99+Bawana_Spot!S99</f>
        <v>3.5626708326996277E-2</v>
      </c>
      <c r="M99" s="195">
        <f t="shared" si="9"/>
        <v>-1.000420832699625E-2</v>
      </c>
      <c r="N99" s="194">
        <f>PPCL_NG!M99+PPCL_Spot!M99+GT_NG!M99+GT_Spot!M99+Bawana_NG!M99+Bawana_RLNG!M99+Bawana_Spot!M99</f>
        <v>0.15452499999999972</v>
      </c>
      <c r="O99" s="194">
        <f>PPCL_NG!T99+PPCL_Spot!T99+GT_NG!T99+GT_Spot!T99+Bawana_NG!T99+Bawana_RLNG!T99+Bawana_Spot!T99</f>
        <v>0.18489234174643124</v>
      </c>
      <c r="P99" s="195">
        <f t="shared" si="10"/>
        <v>-3.036734174643152E-2</v>
      </c>
      <c r="Q99" s="195">
        <f t="shared" si="11"/>
        <v>-0.11103887999999973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45614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45614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45614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2024-11-26T08:19:37Z</dcterms:modified>
</cp:coreProperties>
</file>